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OMMUN\CARTOTHEQUE_GEOMAYENNE_FR\2_CARTES_POP\2019_VERSION_FINALE\DOCS\"/>
    </mc:Choice>
  </mc:AlternateContent>
  <bookViews>
    <workbookView xWindow="0" yWindow="0" windowWidth="28800" windowHeight="11835"/>
  </bookViews>
  <sheets>
    <sheet name="COMMUNE" sheetId="1" r:id="rId1"/>
    <sheet name="EPCI" sheetId="2" r:id="rId2"/>
    <sheet name="CANTON" sheetId="4" r:id="rId3"/>
    <sheet name="Fractions cantonales" sheetId="11" r:id="rId4"/>
    <sheet name="ARRONDISSEMENT" sheetId="7" r:id="rId5"/>
    <sheet name="Communes associées ou déléguées" sheetId="12" r:id="rId6"/>
  </sheets>
  <externalReferences>
    <externalReference r:id="rId7"/>
  </externalReferences>
  <definedNames>
    <definedName name="_xlnm._FilterDatabase" localSheetId="0" hidden="1">COMMUNE!$A$6:$AB$6</definedName>
    <definedName name="_xlnm._FilterDatabase" localSheetId="5" hidden="1">'Communes associées ou déléguées'!$A$8:$I$41</definedName>
    <definedName name="_xlnm.Database" localSheetId="1">EPCI!$B$6:$D$16</definedName>
    <definedName name="_xlnm.Database">COMMUNE!$A$6:$Y$248</definedName>
  </definedNames>
  <calcPr calcId="152511"/>
</workbook>
</file>

<file path=xl/calcChain.xml><?xml version="1.0" encoding="utf-8"?>
<calcChain xmlns="http://schemas.openxmlformats.org/spreadsheetml/2006/main">
  <c r="J12" i="11" l="1"/>
  <c r="I12" i="11"/>
  <c r="H12" i="11"/>
  <c r="AA8" i="1"/>
  <c r="AA9" i="1"/>
  <c r="AA10" i="1"/>
  <c r="AA11" i="1"/>
  <c r="AA12" i="1"/>
  <c r="AA13" i="1"/>
  <c r="AA14" i="1"/>
  <c r="AA15" i="1"/>
  <c r="AA16" i="1"/>
  <c r="AA17" i="1"/>
  <c r="AA18" i="1"/>
  <c r="AA19" i="1"/>
  <c r="AA20" i="1"/>
  <c r="AA21" i="1"/>
  <c r="AA22" i="1"/>
  <c r="AA23" i="1"/>
  <c r="AA24" i="1"/>
  <c r="AA25" i="1"/>
  <c r="AA26" i="1"/>
  <c r="AA27" i="1"/>
  <c r="AA28" i="1"/>
  <c r="AA29" i="1"/>
  <c r="AA30" i="1"/>
  <c r="AA31" i="1"/>
  <c r="AA32" i="1"/>
  <c r="AA33" i="1"/>
  <c r="AA34" i="1"/>
  <c r="AA35" i="1"/>
  <c r="AA36" i="1"/>
  <c r="AA37" i="1"/>
  <c r="AA38" i="1"/>
  <c r="AA39" i="1"/>
  <c r="AA40" i="1"/>
  <c r="AA41" i="1"/>
  <c r="AA42" i="1"/>
  <c r="AA43" i="1"/>
  <c r="AA44" i="1"/>
  <c r="AA45" i="1"/>
  <c r="AA46" i="1"/>
  <c r="AA47" i="1"/>
  <c r="AA48" i="1"/>
  <c r="AA49" i="1"/>
  <c r="AA50" i="1"/>
  <c r="AA51" i="1"/>
  <c r="AA52" i="1"/>
  <c r="AA53" i="1"/>
  <c r="AA54" i="1"/>
  <c r="AA55" i="1"/>
  <c r="AA56" i="1"/>
  <c r="AA57" i="1"/>
  <c r="AA58" i="1"/>
  <c r="AA59" i="1"/>
  <c r="AA60" i="1"/>
  <c r="AA61" i="1"/>
  <c r="AA62" i="1"/>
  <c r="AA63" i="1"/>
  <c r="AA64" i="1"/>
  <c r="AA65" i="1"/>
  <c r="AA66" i="1"/>
  <c r="AA67" i="1"/>
  <c r="AA68" i="1"/>
  <c r="AA69" i="1"/>
  <c r="AA70" i="1"/>
  <c r="AA71" i="1"/>
  <c r="AA72" i="1"/>
  <c r="AA73" i="1"/>
  <c r="AA74" i="1"/>
  <c r="AA75" i="1"/>
  <c r="AA76" i="1"/>
  <c r="AA77" i="1"/>
  <c r="AA78" i="1"/>
  <c r="AA79" i="1"/>
  <c r="AA80" i="1"/>
  <c r="AA81" i="1"/>
  <c r="AA82" i="1"/>
  <c r="AA83" i="1"/>
  <c r="AA84" i="1"/>
  <c r="AA85" i="1"/>
  <c r="AA86" i="1"/>
  <c r="AA87" i="1"/>
  <c r="AA88" i="1"/>
  <c r="AA89" i="1"/>
  <c r="AA90" i="1"/>
  <c r="AA91" i="1"/>
  <c r="AA92" i="1"/>
  <c r="AA93" i="1"/>
  <c r="AA94" i="1"/>
  <c r="AA95" i="1"/>
  <c r="AA96" i="1"/>
  <c r="AA97" i="1"/>
  <c r="AA98" i="1"/>
  <c r="AA99" i="1"/>
  <c r="AA100" i="1"/>
  <c r="AA101" i="1"/>
  <c r="AA102" i="1"/>
  <c r="AA103" i="1"/>
  <c r="AA104" i="1"/>
  <c r="AA105" i="1"/>
  <c r="AA106" i="1"/>
  <c r="AA107" i="1"/>
  <c r="AA108" i="1"/>
  <c r="AA109" i="1"/>
  <c r="AA110" i="1"/>
  <c r="AA111" i="1"/>
  <c r="AA112" i="1"/>
  <c r="AA113" i="1"/>
  <c r="AA114" i="1"/>
  <c r="AA115" i="1"/>
  <c r="AA116" i="1"/>
  <c r="AA117" i="1"/>
  <c r="AA118" i="1"/>
  <c r="AA119" i="1"/>
  <c r="AA120" i="1"/>
  <c r="AA121" i="1"/>
  <c r="AA122" i="1"/>
  <c r="AA123" i="1"/>
  <c r="AA124" i="1"/>
  <c r="AA125" i="1"/>
  <c r="AA126" i="1"/>
  <c r="AA127" i="1"/>
  <c r="AA128" i="1"/>
  <c r="AA129" i="1"/>
  <c r="AA130" i="1"/>
  <c r="AA131" i="1"/>
  <c r="AA132" i="1"/>
  <c r="AA133" i="1"/>
  <c r="AA134" i="1"/>
  <c r="AA135" i="1"/>
  <c r="AA136" i="1"/>
  <c r="AA137" i="1"/>
  <c r="AA138" i="1"/>
  <c r="AA139" i="1"/>
  <c r="AA140" i="1"/>
  <c r="AA141" i="1"/>
  <c r="AA142" i="1"/>
  <c r="AA143" i="1"/>
  <c r="AA144" i="1"/>
  <c r="AA145" i="1"/>
  <c r="AA146" i="1"/>
  <c r="AA147" i="1"/>
  <c r="AA148" i="1"/>
  <c r="AA149" i="1"/>
  <c r="AA150" i="1"/>
  <c r="AA151" i="1"/>
  <c r="AA152" i="1"/>
  <c r="AA153" i="1"/>
  <c r="AA154" i="1"/>
  <c r="AA155" i="1"/>
  <c r="AA156" i="1"/>
  <c r="AA157" i="1"/>
  <c r="AA158" i="1"/>
  <c r="AA159" i="1"/>
  <c r="AA160" i="1"/>
  <c r="AA161" i="1"/>
  <c r="AA162" i="1"/>
  <c r="AA163" i="1"/>
  <c r="AA164" i="1"/>
  <c r="AA165" i="1"/>
  <c r="AA166" i="1"/>
  <c r="AA167" i="1"/>
  <c r="AA168" i="1"/>
  <c r="AA169" i="1"/>
  <c r="AA170" i="1"/>
  <c r="AA171" i="1"/>
  <c r="AA172" i="1"/>
  <c r="AA173" i="1"/>
  <c r="AA174" i="1"/>
  <c r="AA175" i="1"/>
  <c r="AA176" i="1"/>
  <c r="AA177" i="1"/>
  <c r="AA178" i="1"/>
  <c r="AA179" i="1"/>
  <c r="AA180" i="1"/>
  <c r="AA181" i="1"/>
  <c r="AA182" i="1"/>
  <c r="AA183" i="1"/>
  <c r="AA184" i="1"/>
  <c r="AA185" i="1"/>
  <c r="AA186" i="1"/>
  <c r="AA187" i="1"/>
  <c r="AA188" i="1"/>
  <c r="AA189" i="1"/>
  <c r="AA190" i="1"/>
  <c r="AA191" i="1"/>
  <c r="AA192" i="1"/>
  <c r="AA193" i="1"/>
  <c r="AA194" i="1"/>
  <c r="AA195" i="1"/>
  <c r="AA196" i="1"/>
  <c r="AA197" i="1"/>
  <c r="AA198" i="1"/>
  <c r="AA199" i="1"/>
  <c r="AA200" i="1"/>
  <c r="AA201" i="1"/>
  <c r="AA202" i="1"/>
  <c r="AA203" i="1"/>
  <c r="AA204" i="1"/>
  <c r="AA205" i="1"/>
  <c r="AA206" i="1"/>
  <c r="AA207" i="1"/>
  <c r="AA208" i="1"/>
  <c r="AA209" i="1"/>
  <c r="AA210" i="1"/>
  <c r="AA211" i="1"/>
  <c r="AA212" i="1"/>
  <c r="AA213" i="1"/>
  <c r="AA214" i="1"/>
  <c r="AA215" i="1"/>
  <c r="AA216" i="1"/>
  <c r="AA217" i="1"/>
  <c r="AA218" i="1"/>
  <c r="AA219" i="1"/>
  <c r="AA220" i="1"/>
  <c r="AA221" i="1"/>
  <c r="AA222" i="1"/>
  <c r="AA223" i="1"/>
  <c r="AA224" i="1"/>
  <c r="AA225" i="1"/>
  <c r="AA226" i="1"/>
  <c r="AA227" i="1"/>
  <c r="AA228" i="1"/>
  <c r="AA229" i="1"/>
  <c r="AA230" i="1"/>
  <c r="AA231" i="1"/>
  <c r="AA232" i="1"/>
  <c r="AA233" i="1"/>
  <c r="AA234" i="1"/>
  <c r="AA235" i="1"/>
  <c r="AA236" i="1"/>
  <c r="AA237" i="1"/>
  <c r="AA238" i="1"/>
  <c r="AA239" i="1"/>
  <c r="AA240" i="1"/>
  <c r="AA241" i="1"/>
  <c r="AA242" i="1"/>
  <c r="AA243" i="1"/>
  <c r="AA244" i="1"/>
  <c r="AA245" i="1"/>
  <c r="AA246" i="1"/>
  <c r="AA247" i="1"/>
  <c r="AA248" i="1"/>
  <c r="AA7" i="1"/>
  <c r="I249" i="1" l="1"/>
  <c r="L249" i="1" l="1"/>
  <c r="N249" i="1"/>
  <c r="P249" i="1"/>
  <c r="R249" i="1"/>
  <c r="T249" i="1"/>
  <c r="J249" i="1"/>
  <c r="U249" i="1" l="1"/>
  <c r="Q249" i="1"/>
  <c r="M249" i="1"/>
  <c r="K249" i="1"/>
  <c r="S249" i="1"/>
  <c r="O249" i="1"/>
  <c r="C10" i="7" l="1"/>
  <c r="D17" i="2" l="1"/>
  <c r="C17" i="2"/>
  <c r="C24" i="4"/>
  <c r="AB249" i="1" l="1"/>
  <c r="AA249" i="1" l="1"/>
  <c r="V249" i="1"/>
  <c r="X249" i="1"/>
  <c r="Z249" i="1"/>
  <c r="Y249" i="1"/>
  <c r="W249" i="1"/>
</calcChain>
</file>

<file path=xl/sharedStrings.xml><?xml version="1.0" encoding="utf-8"?>
<sst xmlns="http://schemas.openxmlformats.org/spreadsheetml/2006/main" count="2335" uniqueCount="921">
  <si>
    <t>53144</t>
  </si>
  <si>
    <t>MARCILLE-LA-VILLE</t>
  </si>
  <si>
    <t>Commune simple</t>
  </si>
  <si>
    <t>09</t>
  </si>
  <si>
    <t>3</t>
  </si>
  <si>
    <t>200055887</t>
  </si>
  <si>
    <t>53072</t>
  </si>
  <si>
    <t>COMMER</t>
  </si>
  <si>
    <t>Commer</t>
  </si>
  <si>
    <t>53010</t>
  </si>
  <si>
    <t>ASSE-LE-BERENGER</t>
  </si>
  <si>
    <t>06</t>
  </si>
  <si>
    <t>200033298</t>
  </si>
  <si>
    <t>53062</t>
  </si>
  <si>
    <t>CHATEAU-GONTIER</t>
  </si>
  <si>
    <t>03</t>
  </si>
  <si>
    <t>1</t>
  </si>
  <si>
    <t>245300447</t>
  </si>
  <si>
    <t>53086</t>
  </si>
  <si>
    <t>LA CROIXILLE</t>
  </si>
  <si>
    <t>La Croixille</t>
  </si>
  <si>
    <t>05</t>
  </si>
  <si>
    <t>245300355</t>
  </si>
  <si>
    <t>53212</t>
  </si>
  <si>
    <t>SAINT-DENIS-DU-MAINE</t>
  </si>
  <si>
    <t>Saint-Denis-du-Maine</t>
  </si>
  <si>
    <t>15</t>
  </si>
  <si>
    <t>245300223</t>
  </si>
  <si>
    <t>C.C. du Pays de Meslay-Grez</t>
  </si>
  <si>
    <t>53047</t>
  </si>
  <si>
    <t>CARELLES</t>
  </si>
  <si>
    <t>Carelles</t>
  </si>
  <si>
    <t>07</t>
  </si>
  <si>
    <t>245300389</t>
  </si>
  <si>
    <t>C.C. du Bocage Mayennais</t>
  </si>
  <si>
    <t>53158</t>
  </si>
  <si>
    <t>MONTJEAN</t>
  </si>
  <si>
    <t>Montjean</t>
  </si>
  <si>
    <t>13</t>
  </si>
  <si>
    <t>2</t>
  </si>
  <si>
    <t>53155</t>
  </si>
  <si>
    <t>MONTENAY</t>
  </si>
  <si>
    <t>Montenay</t>
  </si>
  <si>
    <t>53164</t>
  </si>
  <si>
    <t>NEUILLY-LE-VENDIN</t>
  </si>
  <si>
    <t>Neuilly-le-Vendin</t>
  </si>
  <si>
    <t>17</t>
  </si>
  <si>
    <t>200042182</t>
  </si>
  <si>
    <t>C.C. du Mont des Avaloirs</t>
  </si>
  <si>
    <t>53030</t>
  </si>
  <si>
    <t>LE BIGNON-DU-MAINE</t>
  </si>
  <si>
    <t>Le Bignon-du-Maine</t>
  </si>
  <si>
    <t>53110</t>
  </si>
  <si>
    <t>GREZ-EN-BOUERE</t>
  </si>
  <si>
    <t>Montourtier</t>
  </si>
  <si>
    <t>53016</t>
  </si>
  <si>
    <t>BAIS</t>
  </si>
  <si>
    <t>Bais</t>
  </si>
  <si>
    <t>53168</t>
  </si>
  <si>
    <t>NUILLE-SUR-VICOIN</t>
  </si>
  <si>
    <t>08</t>
  </si>
  <si>
    <t>245300330</t>
  </si>
  <si>
    <t>53130</t>
  </si>
  <si>
    <t>LAVAL</t>
  </si>
  <si>
    <t>Laval</t>
  </si>
  <si>
    <t>53101</t>
  </si>
  <si>
    <t>FROMENTIERES</t>
  </si>
  <si>
    <t>01</t>
  </si>
  <si>
    <t>53228</t>
  </si>
  <si>
    <t>53151</t>
  </si>
  <si>
    <t>MERAL</t>
  </si>
  <si>
    <t>04</t>
  </si>
  <si>
    <t>200048551</t>
  </si>
  <si>
    <t>C.C. du Pays de Craon</t>
  </si>
  <si>
    <t>53146</t>
  </si>
  <si>
    <t>MARTIGNE-SUR-MAYENNE</t>
  </si>
  <si>
    <t>53189</t>
  </si>
  <si>
    <t>RENNES-EN-GRENOUILLES</t>
  </si>
  <si>
    <t>Rennes-en-Grenouilles</t>
  </si>
  <si>
    <t>53264</t>
  </si>
  <si>
    <t>THORIGNE-EN-CHARNIE</t>
  </si>
  <si>
    <t>53071</t>
  </si>
  <si>
    <t>COLOMBIERS-DU-PLESSIS</t>
  </si>
  <si>
    <t>Colombiers-du-Plessis</t>
  </si>
  <si>
    <t>53188</t>
  </si>
  <si>
    <t>RENAZE</t>
  </si>
  <si>
    <t>53223</t>
  </si>
  <si>
    <t>SAINT-GERMAIN-DE-COULAMER</t>
  </si>
  <si>
    <t>Saint-Germain-de-Coulamer</t>
  </si>
  <si>
    <t>53133</t>
  </si>
  <si>
    <t>LIGNIERES-ORGERES</t>
  </si>
  <si>
    <t>53117</t>
  </si>
  <si>
    <t>HOUSSAY</t>
  </si>
  <si>
    <t>Houssay</t>
  </si>
  <si>
    <t>53218</t>
  </si>
  <si>
    <t>SAINTE-GEMMES-LE-ROBERT</t>
  </si>
  <si>
    <t>Sainte-Gemmes-le-Robert</t>
  </si>
  <si>
    <t>53132</t>
  </si>
  <si>
    <t>LEVARE</t>
  </si>
  <si>
    <t>53219</t>
  </si>
  <si>
    <t>SAINT-GEORGES-BUTTAVENT</t>
  </si>
  <si>
    <t>Saint-Georges-Buttavent</t>
  </si>
  <si>
    <t>14</t>
  </si>
  <si>
    <t>53213</t>
  </si>
  <si>
    <t>SAINT-ELLIER-DU-MAINE</t>
  </si>
  <si>
    <t>Saint-Ellier-du-Maine</t>
  </si>
  <si>
    <t>53170</t>
  </si>
  <si>
    <t>OISSEAU</t>
  </si>
  <si>
    <t>Oisseau</t>
  </si>
  <si>
    <t>53100</t>
  </si>
  <si>
    <t>FOUGEROLLES-DU-PLESSIS</t>
  </si>
  <si>
    <t>Fougerolles-du-Plessis</t>
  </si>
  <si>
    <t>53040</t>
  </si>
  <si>
    <t>BOURGON</t>
  </si>
  <si>
    <t>Bourgon</t>
  </si>
  <si>
    <t>53088</t>
  </si>
  <si>
    <t>CUILLE</t>
  </si>
  <si>
    <t>53229</t>
  </si>
  <si>
    <t>SAINT-JEAN-SUR-MAYENNE</t>
  </si>
  <si>
    <t>Saint-Jean-sur-Mayenne</t>
  </si>
  <si>
    <t>16</t>
  </si>
  <si>
    <t>53075</t>
  </si>
  <si>
    <t>COSMES</t>
  </si>
  <si>
    <t>Cosmes</t>
  </si>
  <si>
    <t>53085</t>
  </si>
  <si>
    <t>CRENNES-SUR-FRAUBEE</t>
  </si>
  <si>
    <t>53239</t>
  </si>
  <si>
    <t>SAINT-MARTIN-DE-CONNEE</t>
  </si>
  <si>
    <t>53145</t>
  </si>
  <si>
    <t>MARIGNE-PEUTON</t>
  </si>
  <si>
    <t>53087</t>
  </si>
  <si>
    <t>LA CROPTE</t>
  </si>
  <si>
    <t>La Cropte</t>
  </si>
  <si>
    <t>53221</t>
  </si>
  <si>
    <t>SAINT-GEORGES-SUR-ERVE</t>
  </si>
  <si>
    <t>Saint-Georges-sur-Erve</t>
  </si>
  <si>
    <t>53237</t>
  </si>
  <si>
    <t>SAINT-MARS-SUR-COLMONT</t>
  </si>
  <si>
    <t>Saint-Mars-sur-Colmont</t>
  </si>
  <si>
    <t>53143</t>
  </si>
  <si>
    <t>MAISONCELLES-DU-MAINE</t>
  </si>
  <si>
    <t>Maisoncelles-du-Maine</t>
  </si>
  <si>
    <t>53106</t>
  </si>
  <si>
    <t>GESVRES</t>
  </si>
  <si>
    <t>Gesvres</t>
  </si>
  <si>
    <t>53243</t>
  </si>
  <si>
    <t>SAINT-OUEN-DES-TOITS</t>
  </si>
  <si>
    <t>Argenton-Notre-Dame</t>
  </si>
  <si>
    <t>53260</t>
  </si>
  <si>
    <t>SIMPLE</t>
  </si>
  <si>
    <t>53001</t>
  </si>
  <si>
    <t>AHUILLE</t>
  </si>
  <si>
    <t>53202</t>
  </si>
  <si>
    <t>SAINT-BERTHEVIN-LA-TANNIERE</t>
  </si>
  <si>
    <t>53043</t>
  </si>
  <si>
    <t>BREE</t>
  </si>
  <si>
    <t>53113</t>
  </si>
  <si>
    <t>HAMBERS</t>
  </si>
  <si>
    <t>Hambers</t>
  </si>
  <si>
    <t>53029</t>
  </si>
  <si>
    <t>53230</t>
  </si>
  <si>
    <t>SAINT-JULIEN-DU-TERROUX</t>
  </si>
  <si>
    <t>Saint-Julien-du-Terroux</t>
  </si>
  <si>
    <t>53186</t>
  </si>
  <si>
    <t>QUELAINES-SAINT-GAULT</t>
  </si>
  <si>
    <t>Quelaines-Saint-Gault</t>
  </si>
  <si>
    <t>53112</t>
  </si>
  <si>
    <t>LE HAM</t>
  </si>
  <si>
    <t>Le Ham</t>
  </si>
  <si>
    <t>53123</t>
  </si>
  <si>
    <t>JUVIGNE</t>
  </si>
  <si>
    <t>53013</t>
  </si>
  <si>
    <t>AVERTON</t>
  </si>
  <si>
    <t>Averton</t>
  </si>
  <si>
    <t>53262</t>
  </si>
  <si>
    <t>SOULGE-SUR-OUETTE</t>
  </si>
  <si>
    <t>53094</t>
  </si>
  <si>
    <t>ENTRAMMES</t>
  </si>
  <si>
    <t>Entrammes</t>
  </si>
  <si>
    <t>53015</t>
  </si>
  <si>
    <t>LA BACONNIERE</t>
  </si>
  <si>
    <t>53002</t>
  </si>
  <si>
    <t>ALEXAIN</t>
  </si>
  <si>
    <t>Alexain</t>
  </si>
  <si>
    <t>53056</t>
  </si>
  <si>
    <t>LA CHAPELLE-ANTHENAISE</t>
  </si>
  <si>
    <t>La Chapelle-Anthenaise</t>
  </si>
  <si>
    <t>02</t>
  </si>
  <si>
    <t>53160</t>
  </si>
  <si>
    <t>MONTREUIL-POULAY</t>
  </si>
  <si>
    <t>Montreuil-Poulay</t>
  </si>
  <si>
    <t>Longuefuye</t>
  </si>
  <si>
    <t>53249</t>
  </si>
  <si>
    <t>SAINT-PIERRE-SUR-ORTHE</t>
  </si>
  <si>
    <t>Saint-Pierre-sur-Orthe</t>
  </si>
  <si>
    <t>53203</t>
  </si>
  <si>
    <t>SAINT-BRICE</t>
  </si>
  <si>
    <t>Saint-Brice</t>
  </si>
  <si>
    <t>53184</t>
  </si>
  <si>
    <t>PREAUX</t>
  </si>
  <si>
    <t>53265</t>
  </si>
  <si>
    <t>TORCE-VIVIERS-EN-CHARNIE</t>
  </si>
  <si>
    <t>Saint-Christophe-du-Luat</t>
  </si>
  <si>
    <t>53161</t>
  </si>
  <si>
    <t>53276</t>
  </si>
  <si>
    <t>VOUTRE</t>
  </si>
  <si>
    <t>53180</t>
  </si>
  <si>
    <t>POMMERIEUX</t>
  </si>
  <si>
    <t>Pommerieux</t>
  </si>
  <si>
    <t>53057</t>
  </si>
  <si>
    <t>LA CHAPELLE-AU-RIBOUL</t>
  </si>
  <si>
    <t>La Chapelle-au-Riboul</t>
  </si>
  <si>
    <t>53116</t>
  </si>
  <si>
    <t>LE HORPS</t>
  </si>
  <si>
    <t>Le Horps</t>
  </si>
  <si>
    <t>53140</t>
  </si>
  <si>
    <t>LOUVERNE</t>
  </si>
  <si>
    <t>53048</t>
  </si>
  <si>
    <t>CHAILLAND</t>
  </si>
  <si>
    <t>Chailland</t>
  </si>
  <si>
    <t>53176</t>
  </si>
  <si>
    <t>LE PAS</t>
  </si>
  <si>
    <t>Le Pas</t>
  </si>
  <si>
    <t>53124</t>
  </si>
  <si>
    <t>53147</t>
  </si>
  <si>
    <t>MAYENNE</t>
  </si>
  <si>
    <t>Mayenne</t>
  </si>
  <si>
    <t>53204</t>
  </si>
  <si>
    <t>SAINT-CALAIS-DU-DESERT</t>
  </si>
  <si>
    <t>53067</t>
  </si>
  <si>
    <t>CHEMERE-LE-ROI</t>
  </si>
  <si>
    <t>53021</t>
  </si>
  <si>
    <t>LA BAZOGE-MONTPINCON</t>
  </si>
  <si>
    <t>53084</t>
  </si>
  <si>
    <t>CRAON</t>
  </si>
  <si>
    <t>Craon</t>
  </si>
  <si>
    <t>53078</t>
  </si>
  <si>
    <t>COUDRAY</t>
  </si>
  <si>
    <t>Coudray</t>
  </si>
  <si>
    <t>53209</t>
  </si>
  <si>
    <t>SAINT-CYR-LE-GRAVELAIS</t>
  </si>
  <si>
    <t>Saint-Cyr-le-Gravelais</t>
  </si>
  <si>
    <t>53053</t>
  </si>
  <si>
    <t>CHAMPGENETEUX</t>
  </si>
  <si>
    <t>53135</t>
  </si>
  <si>
    <t>LIVRE-LA-TOUCHE</t>
  </si>
  <si>
    <t>53039</t>
  </si>
  <si>
    <t>LE BOURGNEUF-LA-FORET</t>
  </si>
  <si>
    <t>53192</t>
  </si>
  <si>
    <t>LA ROUAUDIERE</t>
  </si>
  <si>
    <t>53236</t>
  </si>
  <si>
    <t>SAINT-MARS-DU-DESERT</t>
  </si>
  <si>
    <t>53179</t>
  </si>
  <si>
    <t>PLACE</t>
  </si>
  <si>
    <t>53012</t>
  </si>
  <si>
    <t>ATHEE</t>
  </si>
  <si>
    <t>53121</t>
  </si>
  <si>
    <t>JAVRON-LES-CHAPELLES</t>
  </si>
  <si>
    <t>Javron-les-Chapelles</t>
  </si>
  <si>
    <t>53274</t>
  </si>
  <si>
    <t>VIMARCE</t>
  </si>
  <si>
    <t>53066</t>
  </si>
  <si>
    <t>CHEMAZE</t>
  </si>
  <si>
    <t>53031</t>
  </si>
  <si>
    <t>LA BIGOTTIERE</t>
  </si>
  <si>
    <t>53238</t>
  </si>
  <si>
    <t>SAINT-MARS-SUR-LA-FUTAIE</t>
  </si>
  <si>
    <t>Saint-Mars-sur-la-Futaie</t>
  </si>
  <si>
    <t>53271</t>
  </si>
  <si>
    <t>VILLAINES-LA-JUHEL</t>
  </si>
  <si>
    <t>Villaines-la-Juhel</t>
  </si>
  <si>
    <t>Chef-lieu canton</t>
  </si>
  <si>
    <t>53154</t>
  </si>
  <si>
    <t>MONTAUDIN</t>
  </si>
  <si>
    <t>Montaudin</t>
  </si>
  <si>
    <t>53073</t>
  </si>
  <si>
    <t>CONGRIER</t>
  </si>
  <si>
    <t>Congrier</t>
  </si>
  <si>
    <t>53267</t>
  </si>
  <si>
    <t>VAIGES</t>
  </si>
  <si>
    <t>Vaiges</t>
  </si>
  <si>
    <t>53224</t>
  </si>
  <si>
    <t>SAINT-GERMAIN-LE-FOUILLOUX</t>
  </si>
  <si>
    <t>Saint-Germain-le-Fouilloux</t>
  </si>
  <si>
    <t>53148</t>
  </si>
  <si>
    <t>MEE</t>
  </si>
  <si>
    <t>53026</t>
  </si>
  <si>
    <t>BEAULIEU-SUR-OUDON</t>
  </si>
  <si>
    <t>Beaulieu-sur-Oudon</t>
  </si>
  <si>
    <t>53011</t>
  </si>
  <si>
    <t>ASTILLE</t>
  </si>
  <si>
    <t>53077</t>
  </si>
  <si>
    <t>COSSE-LE-VIVIEN</t>
  </si>
  <si>
    <t>53017</t>
  </si>
  <si>
    <t>VAL-DU-MAINE</t>
  </si>
  <si>
    <t>Val-du-Maine</t>
  </si>
  <si>
    <t>53009</t>
  </si>
  <si>
    <t>ARQUENAY</t>
  </si>
  <si>
    <t>Arquenay</t>
  </si>
  <si>
    <t>53034</t>
  </si>
  <si>
    <t>BONCHAMP-LES-LAVAL</t>
  </si>
  <si>
    <t>53098</t>
  </si>
  <si>
    <t>FONTAINE-COUVERTE</t>
  </si>
  <si>
    <t>Fontaine-Couverte</t>
  </si>
  <si>
    <t>53063</t>
  </si>
  <si>
    <t>CHATELAIN</t>
  </si>
  <si>
    <t>53136</t>
  </si>
  <si>
    <t>53211</t>
  </si>
  <si>
    <t>SAINT-DENIS-DE-GASTINES</t>
  </si>
  <si>
    <t>Saint-Denis-de-Gastines</t>
  </si>
  <si>
    <t>53142</t>
  </si>
  <si>
    <t>MADRE</t>
  </si>
  <si>
    <t>53097</t>
  </si>
  <si>
    <t>EVRON</t>
  </si>
  <si>
    <t>53022</t>
  </si>
  <si>
    <t>LA BAZOUGE-DE-CHEMERE</t>
  </si>
  <si>
    <t>53255</t>
  </si>
  <si>
    <t>SAINTE-SUZANNE-ET-CHAMMES</t>
  </si>
  <si>
    <t>Sainte-Suzanne-et-Chammes</t>
  </si>
  <si>
    <t>53141</t>
  </si>
  <si>
    <t>LOUVIGNE</t>
  </si>
  <si>
    <t>53150</t>
  </si>
  <si>
    <t>MENIL</t>
  </si>
  <si>
    <t>53126</t>
  </si>
  <si>
    <t>LARCHAMP</t>
  </si>
  <si>
    <t>Larchamp</t>
  </si>
  <si>
    <t>53093</t>
  </si>
  <si>
    <t>LA DOREE</t>
  </si>
  <si>
    <t>53109</t>
  </si>
  <si>
    <t>GRAZAY</t>
  </si>
  <si>
    <t>Grazay</t>
  </si>
  <si>
    <t>53208</t>
  </si>
  <si>
    <t>SAINT-CYR-EN-PAIL</t>
  </si>
  <si>
    <t>Saint-Cyr-en-Pail</t>
  </si>
  <si>
    <t>53206</t>
  </si>
  <si>
    <t>SAINT-CHARLES-LA-FORET</t>
  </si>
  <si>
    <t>53036</t>
  </si>
  <si>
    <t>BOUERE</t>
  </si>
  <si>
    <t>53104</t>
  </si>
  <si>
    <t>53251</t>
  </si>
  <si>
    <t>SAINT-QUENTIN-LES-ANGES</t>
  </si>
  <si>
    <t>Saint-Quentin-les-Anges</t>
  </si>
  <si>
    <t>53068</t>
  </si>
  <si>
    <t>CHERANCE</t>
  </si>
  <si>
    <t>53115</t>
  </si>
  <si>
    <t>HERCE</t>
  </si>
  <si>
    <t>53025</t>
  </si>
  <si>
    <t>BAZOUGERS</t>
  </si>
  <si>
    <t>Bazougers</t>
  </si>
  <si>
    <t>53139</t>
  </si>
  <si>
    <t>LOUPFOUGERES</t>
  </si>
  <si>
    <t>53222</t>
  </si>
  <si>
    <t>SAINT-GERMAIN-D'ANXURE</t>
  </si>
  <si>
    <t>Saint-Germain-d'Anxure</t>
  </si>
  <si>
    <t>53199</t>
  </si>
  <si>
    <t>SAINT-AUBIN-FOSSE-LOUVAIN</t>
  </si>
  <si>
    <t>Saint-Aubin-Fosse-Louvain</t>
  </si>
  <si>
    <t>53195</t>
  </si>
  <si>
    <t>SACE</t>
  </si>
  <si>
    <t>53196</t>
  </si>
  <si>
    <t>SAINT-AIGNAN-DE-COUPTRAIN</t>
  </si>
  <si>
    <t>Saint-Aignan-de-Couptrain</t>
  </si>
  <si>
    <t>53018</t>
  </si>
  <si>
    <t>BALLOTS</t>
  </si>
  <si>
    <t>Ballots</t>
  </si>
  <si>
    <t>53007</t>
  </si>
  <si>
    <t>ARGENTRE</t>
  </si>
  <si>
    <t>53042</t>
  </si>
  <si>
    <t>BRECE</t>
  </si>
  <si>
    <t>53256</t>
  </si>
  <si>
    <t>SAINT-THOMAS-DE-COURCERIERS</t>
  </si>
  <si>
    <t>Saint-Thomas-de-Courceriers</t>
  </si>
  <si>
    <t>53083</t>
  </si>
  <si>
    <t>COURCITE</t>
  </si>
  <si>
    <t>53137</t>
  </si>
  <si>
    <t>LOIRON-RUILLE</t>
  </si>
  <si>
    <t>53107</t>
  </si>
  <si>
    <t>GORRON</t>
  </si>
  <si>
    <t>Gorron</t>
  </si>
  <si>
    <t>53269</t>
  </si>
  <si>
    <t>VAUTORTE</t>
  </si>
  <si>
    <t>Vautorte</t>
  </si>
  <si>
    <t>53253</t>
  </si>
  <si>
    <t>SAINT-SATURNIN-DU-LIMET</t>
  </si>
  <si>
    <t>Saint-Saturnin-du-Limet</t>
  </si>
  <si>
    <t>53046</t>
  </si>
  <si>
    <t>LE BURET</t>
  </si>
  <si>
    <t>Le Buret</t>
  </si>
  <si>
    <t>53122</t>
  </si>
  <si>
    <t>JUBLAINS</t>
  </si>
  <si>
    <t>Jublains</t>
  </si>
  <si>
    <t>53210</t>
  </si>
  <si>
    <t>SAINT-DENIS-D'ANJOU</t>
  </si>
  <si>
    <t>Saint-Denis-d'Anjou</t>
  </si>
  <si>
    <t>53247</t>
  </si>
  <si>
    <t>SAINT-PIERRE-LA-COUR</t>
  </si>
  <si>
    <t>Saint-Pierre-la-Cour</t>
  </si>
  <si>
    <t>53005</t>
  </si>
  <si>
    <t>ANDOUILLE</t>
  </si>
  <si>
    <t>53185</t>
  </si>
  <si>
    <t>PRE-EN-PAIL-SAINT-SAMSON</t>
  </si>
  <si>
    <t>53069</t>
  </si>
  <si>
    <t>CHEVAIGNE-DU-MAINE</t>
  </si>
  <si>
    <t>53257</t>
  </si>
  <si>
    <t>SAULGES</t>
  </si>
  <si>
    <t>Saulges</t>
  </si>
  <si>
    <t>53246</t>
  </si>
  <si>
    <t>SAINT-PIERRE-DES-NIDS</t>
  </si>
  <si>
    <t>Saint-Pierre-des-Nids</t>
  </si>
  <si>
    <t>53193</t>
  </si>
  <si>
    <t>RUILLE-FROID-FONDS</t>
  </si>
  <si>
    <t>53054</t>
  </si>
  <si>
    <t>CHANGE</t>
  </si>
  <si>
    <t>53175</t>
  </si>
  <si>
    <t>PARNE-SUR-ROC</t>
  </si>
  <si>
    <t>53082</t>
  </si>
  <si>
    <t>COURBEVEILLE</t>
  </si>
  <si>
    <t>Courbeveille</t>
  </si>
  <si>
    <t>53059</t>
  </si>
  <si>
    <t>LA CHAPELLE-RAINSOUIN</t>
  </si>
  <si>
    <t>La Chapelle-Rainsouin</t>
  </si>
  <si>
    <t>53266</t>
  </si>
  <si>
    <t>TRANS</t>
  </si>
  <si>
    <t>Trans</t>
  </si>
  <si>
    <t>53233</t>
  </si>
  <si>
    <t>SAINT-LOUP-DU-DORAT</t>
  </si>
  <si>
    <t>Saint-Loup-du-Dorat</t>
  </si>
  <si>
    <t>Saint-Sulpice</t>
  </si>
  <si>
    <t>53064</t>
  </si>
  <si>
    <t>CHATILLON-SUR-COLMONT</t>
  </si>
  <si>
    <t>53127</t>
  </si>
  <si>
    <t>LASSAY-LES-CHATEAUX</t>
  </si>
  <si>
    <t>53089</t>
  </si>
  <si>
    <t>DAON</t>
  </si>
  <si>
    <t>Daon</t>
  </si>
  <si>
    <t>53216</t>
  </si>
  <si>
    <t>SAINT-FRAIMBAULT-DE-PRIERES</t>
  </si>
  <si>
    <t>53051</t>
  </si>
  <si>
    <t>CHAMPEON</t>
  </si>
  <si>
    <t>53172</t>
  </si>
  <si>
    <t>ORIGNE</t>
  </si>
  <si>
    <t>53235</t>
  </si>
  <si>
    <t>SAINTE-MARIE-DU-BOIS</t>
  </si>
  <si>
    <t>Sainte-Marie-du-Bois</t>
  </si>
  <si>
    <t>53079</t>
  </si>
  <si>
    <t>COUESMES-VAUCE</t>
  </si>
  <si>
    <t>53220</t>
  </si>
  <si>
    <t>SAINT-GEORGES-LE-FLECHARD</t>
  </si>
  <si>
    <t>53181</t>
  </si>
  <si>
    <t>PONTMAIN</t>
  </si>
  <si>
    <t>Pontmain</t>
  </si>
  <si>
    <t>53197</t>
  </si>
  <si>
    <t>SAINT-AIGNAN-SUR-ROE</t>
  </si>
  <si>
    <t>53033</t>
  </si>
  <si>
    <t>LA BOISSIERE</t>
  </si>
  <si>
    <t>53200</t>
  </si>
  <si>
    <t>SAINT-BAUDELLE</t>
  </si>
  <si>
    <t>Saint-Baudelle</t>
  </si>
  <si>
    <t>53214</t>
  </si>
  <si>
    <t>SAINT-ERBLON</t>
  </si>
  <si>
    <t>Saint-Erblon</t>
  </si>
  <si>
    <t>53091</t>
  </si>
  <si>
    <t>DESERTINES</t>
  </si>
  <si>
    <t>53273</t>
  </si>
  <si>
    <t>VILLIERS-CHARLEMAGNE</t>
  </si>
  <si>
    <t>Villiers-Charlemagne</t>
  </si>
  <si>
    <t>53190</t>
  </si>
  <si>
    <t>LE RIBAY</t>
  </si>
  <si>
    <t>Le Ribay</t>
  </si>
  <si>
    <t>53156</t>
  </si>
  <si>
    <t>MONTFLOURS</t>
  </si>
  <si>
    <t>Montflours</t>
  </si>
  <si>
    <t>53128</t>
  </si>
  <si>
    <t>LAUBRIERES</t>
  </si>
  <si>
    <t>53169</t>
  </si>
  <si>
    <t>OLIVET</t>
  </si>
  <si>
    <t>Olivet</t>
  </si>
  <si>
    <t>53259</t>
  </si>
  <si>
    <t>SENONNES</t>
  </si>
  <si>
    <t>Senonnes</t>
  </si>
  <si>
    <t>53165</t>
  </si>
  <si>
    <t>NIAFLES</t>
  </si>
  <si>
    <t>Niafles</t>
  </si>
  <si>
    <t>Saint-Fort</t>
  </si>
  <si>
    <t>53052</t>
  </si>
  <si>
    <t>CHAMPFREMONT</t>
  </si>
  <si>
    <t>53035</t>
  </si>
  <si>
    <t>BOUCHAMPS-LES-CRAON</t>
  </si>
  <si>
    <t>53037</t>
  </si>
  <si>
    <t>BOUESSAY</t>
  </si>
  <si>
    <t>Bouessay</t>
  </si>
  <si>
    <t>247200090</t>
  </si>
  <si>
    <t>53272</t>
  </si>
  <si>
    <t>VILLEPAIL</t>
  </si>
  <si>
    <t>Villepail</t>
  </si>
  <si>
    <t>53099</t>
  </si>
  <si>
    <t>FORCE</t>
  </si>
  <si>
    <t>53162</t>
  </si>
  <si>
    <t>MOULAY</t>
  </si>
  <si>
    <t>Moulay</t>
  </si>
  <si>
    <t>53045</t>
  </si>
  <si>
    <t>LA BRULATTE</t>
  </si>
  <si>
    <t>53076</t>
  </si>
  <si>
    <t>COSSE-EN-CHAMPAGNE</t>
  </si>
  <si>
    <t>Saint-Michel-de-Feins</t>
  </si>
  <si>
    <t>53245</t>
  </si>
  <si>
    <t>SAINT-PIERRE-DES-LANDES</t>
  </si>
  <si>
    <t>Saint-Pierre-des-Landes</t>
  </si>
  <si>
    <t>53102</t>
  </si>
  <si>
    <t>GASTINES</t>
  </si>
  <si>
    <t>Gastines</t>
  </si>
  <si>
    <t>53108</t>
  </si>
  <si>
    <t>LA GRAVELLE</t>
  </si>
  <si>
    <t>La Gravelle</t>
  </si>
  <si>
    <t>53103</t>
  </si>
  <si>
    <t>LE GENEST-SAINT-ISLE</t>
  </si>
  <si>
    <t>Le Genest-Saint-Isle</t>
  </si>
  <si>
    <t>53074</t>
  </si>
  <si>
    <t>CONTEST</t>
  </si>
  <si>
    <t>Contest</t>
  </si>
  <si>
    <t>53090</t>
  </si>
  <si>
    <t>DENAZE</t>
  </si>
  <si>
    <t>53182</t>
  </si>
  <si>
    <t>PORT-BRILLET</t>
  </si>
  <si>
    <t>Port-Brillet</t>
  </si>
  <si>
    <t>53261</t>
  </si>
  <si>
    <t>SOUCE</t>
  </si>
  <si>
    <t>53003</t>
  </si>
  <si>
    <t>AMBRIERES-LES-VALLEES</t>
  </si>
  <si>
    <t>53187</t>
  </si>
  <si>
    <t>RAVIGNY</t>
  </si>
  <si>
    <t>Ravigny</t>
  </si>
  <si>
    <t>53125</t>
  </si>
  <si>
    <t>LANDIVY</t>
  </si>
  <si>
    <t>Landivy</t>
  </si>
  <si>
    <t>53225</t>
  </si>
  <si>
    <t>SAINT-GERMAIN-LE-GUILLAUME</t>
  </si>
  <si>
    <t>Saint-Germain-le-Guillaume</t>
  </si>
  <si>
    <t>53174</t>
  </si>
  <si>
    <t>PARIGNE-SUR-BRAYE</t>
  </si>
  <si>
    <t>53178</t>
  </si>
  <si>
    <t>PEUTON</t>
  </si>
  <si>
    <t>Peuton</t>
  </si>
  <si>
    <t>53080</t>
  </si>
  <si>
    <t>COUPTRAIN</t>
  </si>
  <si>
    <t>Couptrain</t>
  </si>
  <si>
    <t>53157</t>
  </si>
  <si>
    <t>MONTIGNE-LE-BRILLANT</t>
  </si>
  <si>
    <t>53153</t>
  </si>
  <si>
    <t>MEZANGERS</t>
  </si>
  <si>
    <t>53258</t>
  </si>
  <si>
    <t>LA SELLE-CRAONNAISE</t>
  </si>
  <si>
    <t>La Selle-Craonnaise</t>
  </si>
  <si>
    <t>53152</t>
  </si>
  <si>
    <t>MESLAY-DU-MAINE</t>
  </si>
  <si>
    <t>Meslay-du-Maine</t>
  </si>
  <si>
    <t>53008</t>
  </si>
  <si>
    <t>ARON</t>
  </si>
  <si>
    <t>Aron</t>
  </si>
  <si>
    <t>53111</t>
  </si>
  <si>
    <t>LA HAIE-TRAVERSAINE</t>
  </si>
  <si>
    <t>La Haie-Traversaine</t>
  </si>
  <si>
    <t>53198</t>
  </si>
  <si>
    <t>SAINT-AUBIN-DU-DESERT</t>
  </si>
  <si>
    <t>53270</t>
  </si>
  <si>
    <t>VIEUVY</t>
  </si>
  <si>
    <t>Vieuvy</t>
  </si>
  <si>
    <t>53114</t>
  </si>
  <si>
    <t>HARDANGES</t>
  </si>
  <si>
    <t>Hardanges</t>
  </si>
  <si>
    <t>53242</t>
  </si>
  <si>
    <t>SAINT-MICHEL-DE-LA-ROE</t>
  </si>
  <si>
    <t>53129</t>
  </si>
  <si>
    <t>LAUNAY-VILLIERS</t>
  </si>
  <si>
    <t>Launay-Villiers</t>
  </si>
  <si>
    <t>53201</t>
  </si>
  <si>
    <t>SAINT-BERTHEVIN</t>
  </si>
  <si>
    <t>Saint-Berthevin</t>
  </si>
  <si>
    <t>53118</t>
  </si>
  <si>
    <t>LE HOUSSEAU-BRETIGNOLLES</t>
  </si>
  <si>
    <t>53232</t>
  </si>
  <si>
    <t>SAINT-LEGER</t>
  </si>
  <si>
    <t>53019</t>
  </si>
  <si>
    <t>BANNES</t>
  </si>
  <si>
    <t>Bannes</t>
  </si>
  <si>
    <t>53163</t>
  </si>
  <si>
    <t>NEAU</t>
  </si>
  <si>
    <t>Neau</t>
  </si>
  <si>
    <t>Saint-Laurent-des-Mortiers</t>
  </si>
  <si>
    <t>53119</t>
  </si>
  <si>
    <t>L'HUISSERIE</t>
  </si>
  <si>
    <t>L'Huisserie</t>
  </si>
  <si>
    <t>53134</t>
  </si>
  <si>
    <t>LIVET</t>
  </si>
  <si>
    <t>Livet</t>
  </si>
  <si>
    <t>53049</t>
  </si>
  <si>
    <t>CHALONS-DU-MAINE</t>
  </si>
  <si>
    <t>53226</t>
  </si>
  <si>
    <t>SAINT-HILAIRE-DU-MAINE</t>
  </si>
  <si>
    <t>Saint-Hilaire-du-Maine</t>
  </si>
  <si>
    <t>53028</t>
  </si>
  <si>
    <t>BELGEARD</t>
  </si>
  <si>
    <t>Belgeard</t>
  </si>
  <si>
    <t>53041</t>
  </si>
  <si>
    <t>BRAINS-SUR-LES-MARCHES</t>
  </si>
  <si>
    <t>Brains-sur-les-Marches</t>
  </si>
  <si>
    <t>53240</t>
  </si>
  <si>
    <t>SAINT-MARTIN-DU-LIMET</t>
  </si>
  <si>
    <t>Saint-Martin-du-Limet</t>
  </si>
  <si>
    <t>53234</t>
  </si>
  <si>
    <t>SAINT-LOUP-DU-GAST</t>
  </si>
  <si>
    <t>Saint-Loup-du-Gast</t>
  </si>
  <si>
    <t>53058</t>
  </si>
  <si>
    <t>LA CHAPELLE-CRAONNAISE</t>
  </si>
  <si>
    <t>La Chapelle-Craonnaise</t>
  </si>
  <si>
    <t>53061</t>
  </si>
  <si>
    <t>CHARCHIGNE</t>
  </si>
  <si>
    <t>53131</t>
  </si>
  <si>
    <t>LESBOIS</t>
  </si>
  <si>
    <t>Lesbois</t>
  </si>
  <si>
    <t>53120</t>
  </si>
  <si>
    <t>IZE</t>
  </si>
  <si>
    <t>53023</t>
  </si>
  <si>
    <t>LA BAZOUGE-DES-ALLEUX</t>
  </si>
  <si>
    <t>La Bazouge-des-Alleux</t>
  </si>
  <si>
    <t>53105</t>
  </si>
  <si>
    <t>GESNES</t>
  </si>
  <si>
    <t>Gesnes</t>
  </si>
  <si>
    <t>53250</t>
  </si>
  <si>
    <t>SAINT-POIX</t>
  </si>
  <si>
    <t>Saint-Poix</t>
  </si>
  <si>
    <t>53096</t>
  </si>
  <si>
    <t>ERNEE</t>
  </si>
  <si>
    <t>53055</t>
  </si>
  <si>
    <t>CHANTRIGNE</t>
  </si>
  <si>
    <t>53038</t>
  </si>
  <si>
    <t>BOULAY-LES-IFS</t>
  </si>
  <si>
    <t>Boulay-les-Ifs</t>
  </si>
  <si>
    <t>53173</t>
  </si>
  <si>
    <t>LA PALLU</t>
  </si>
  <si>
    <t>La Pallu</t>
  </si>
  <si>
    <t>53248</t>
  </si>
  <si>
    <t>SAINT-PIERRE-SUR-ERVE</t>
  </si>
  <si>
    <t>Saint-Pierre-sur-Erve</t>
  </si>
  <si>
    <t>53177</t>
  </si>
  <si>
    <t>LA PELLERINE</t>
  </si>
  <si>
    <t>La Pellerine</t>
  </si>
  <si>
    <t>53191</t>
  </si>
  <si>
    <t>LA ROE</t>
  </si>
  <si>
    <t>53027</t>
  </si>
  <si>
    <t>BEAUMONT-PIED-DE-BOEUF</t>
  </si>
  <si>
    <t>Beaumont-Pied-de-Boeuf</t>
  </si>
  <si>
    <t>53263</t>
  </si>
  <si>
    <t>THUBOEUF</t>
  </si>
  <si>
    <t>Thuboeuf</t>
  </si>
  <si>
    <t>Code Insee</t>
  </si>
  <si>
    <t>Commune</t>
  </si>
  <si>
    <t>Nom minuscule</t>
  </si>
  <si>
    <t>Statut</t>
  </si>
  <si>
    <t>Code canton</t>
  </si>
  <si>
    <t>Code arrondissement</t>
  </si>
  <si>
    <t>Population 2014</t>
  </si>
  <si>
    <t>Population 2013</t>
  </si>
  <si>
    <t>Population 2012</t>
  </si>
  <si>
    <t>Population 2011</t>
  </si>
  <si>
    <t>Population 2006</t>
  </si>
  <si>
    <t>Population 1999</t>
  </si>
  <si>
    <t>Population 1990</t>
  </si>
  <si>
    <t>Population 1982</t>
  </si>
  <si>
    <t>Population 1975</t>
  </si>
  <si>
    <t>Population 1968</t>
  </si>
  <si>
    <t>Population 1962</t>
  </si>
  <si>
    <t>Densité 2011</t>
  </si>
  <si>
    <t>Densité 2012</t>
  </si>
  <si>
    <t>Densité 2013</t>
  </si>
  <si>
    <t>Densité 2014</t>
  </si>
  <si>
    <t>Code EPCI</t>
  </si>
  <si>
    <t>Nom EPCI</t>
  </si>
  <si>
    <t>Marcillé-la-Ville</t>
  </si>
  <si>
    <t>C.C. Mayenne Communauté</t>
  </si>
  <si>
    <t>Assé-le-Bérenger</t>
  </si>
  <si>
    <t>Sous-préfecture</t>
  </si>
  <si>
    <t>C.C. de l'Ernée</t>
  </si>
  <si>
    <t>Nuillé-sur-Vicoin</t>
  </si>
  <si>
    <t>Laval Agglomération</t>
  </si>
  <si>
    <t>Préfecture</t>
  </si>
  <si>
    <t>Méral</t>
  </si>
  <si>
    <t>Martigné-sur-Mayenne</t>
  </si>
  <si>
    <t>Thorigné-en-Charnie</t>
  </si>
  <si>
    <t>Renazé</t>
  </si>
  <si>
    <t>Levaré</t>
  </si>
  <si>
    <t>Cuillé</t>
  </si>
  <si>
    <t>Crennes-sur-Fraubée</t>
  </si>
  <si>
    <t>Saint-Martin-de-Connée</t>
  </si>
  <si>
    <t>Marigné-Peuton</t>
  </si>
  <si>
    <t>Simplé</t>
  </si>
  <si>
    <t>Ahuillé</t>
  </si>
  <si>
    <t>Brée</t>
  </si>
  <si>
    <t>Juvigné</t>
  </si>
  <si>
    <t>Soulgé-sur-Ouette</t>
  </si>
  <si>
    <t>Préaux</t>
  </si>
  <si>
    <t>Torcé-Viviers-en-Charnie</t>
  </si>
  <si>
    <t>Voutré</t>
  </si>
  <si>
    <t>Louverné</t>
  </si>
  <si>
    <t>Saint-Calais-du-Désert</t>
  </si>
  <si>
    <t>Chémeré-le-Roi</t>
  </si>
  <si>
    <t>Champgenéteux</t>
  </si>
  <si>
    <t>Livré-la-Touche</t>
  </si>
  <si>
    <t>Saint-Mars-du-Désert</t>
  </si>
  <si>
    <t>Placé</t>
  </si>
  <si>
    <t>Athée</t>
  </si>
  <si>
    <t>Vimarcé</t>
  </si>
  <si>
    <t>Chemazé</t>
  </si>
  <si>
    <t>Mée</t>
  </si>
  <si>
    <t>Astillé</t>
  </si>
  <si>
    <t>Cossé-le-Vivien</t>
  </si>
  <si>
    <t>Madré</t>
  </si>
  <si>
    <t>La Bazouge-de-Chemeré</t>
  </si>
  <si>
    <t>Louvigné</t>
  </si>
  <si>
    <t>Ménil</t>
  </si>
  <si>
    <t>La Dorée</t>
  </si>
  <si>
    <t>Chérancé</t>
  </si>
  <si>
    <t>Hercé</t>
  </si>
  <si>
    <t>Sacé</t>
  </si>
  <si>
    <t>Argentré</t>
  </si>
  <si>
    <t>Brecé</t>
  </si>
  <si>
    <t>Courcité</t>
  </si>
  <si>
    <t>Loiron-Ruillé</t>
  </si>
  <si>
    <t>Andouillé</t>
  </si>
  <si>
    <t>Pré-en-Pail-Saint-Samson</t>
  </si>
  <si>
    <t>Chevaigné-du-Maine</t>
  </si>
  <si>
    <t>Ruillé-Froid-Fonds</t>
  </si>
  <si>
    <t>Changé</t>
  </si>
  <si>
    <t>Parné-sur-Roc</t>
  </si>
  <si>
    <t>Champéon</t>
  </si>
  <si>
    <t>Origné</t>
  </si>
  <si>
    <t>Couesmes-Vaucé</t>
  </si>
  <si>
    <t>Saint-Georges-le-Fléchard</t>
  </si>
  <si>
    <t>Désertines</t>
  </si>
  <si>
    <t>Azé</t>
  </si>
  <si>
    <t>Champfrémont</t>
  </si>
  <si>
    <t>C.C. de Sablé-sur-Sarthe</t>
  </si>
  <si>
    <t>Forcé</t>
  </si>
  <si>
    <t>Cossé-en-Champagne</t>
  </si>
  <si>
    <t>Denazé</t>
  </si>
  <si>
    <t>Soucé</t>
  </si>
  <si>
    <t>Parigné-sur-Braye</t>
  </si>
  <si>
    <t>Montigné-le-Brillant</t>
  </si>
  <si>
    <t>Mézangers</t>
  </si>
  <si>
    <t>Saint-Aubin-du-Désert</t>
  </si>
  <si>
    <t>Le Housseau-Brétignolles</t>
  </si>
  <si>
    <t>Saint-Léger</t>
  </si>
  <si>
    <t>Charchigné</t>
  </si>
  <si>
    <t>Izé</t>
  </si>
  <si>
    <t>Ernée</t>
  </si>
  <si>
    <t>Chantrigné</t>
  </si>
  <si>
    <t>C.C. des Coëvrons</t>
  </si>
  <si>
    <t>Saint-Ouën-des-Toits</t>
  </si>
  <si>
    <t>Saint-Aignan-sur-Roë</t>
  </si>
  <si>
    <t>Saint-Michel-de-la-Roë</t>
  </si>
  <si>
    <t>La Roë</t>
  </si>
  <si>
    <t>Saint-Ouën-des-Vallons</t>
  </si>
  <si>
    <t>Château-Gontier</t>
  </si>
  <si>
    <t>C.C. du Pays de Château-Gontier</t>
  </si>
  <si>
    <t>Châtelain</t>
  </si>
  <si>
    <t>Châtillon-sur-Colmont</t>
  </si>
  <si>
    <t>Lassay-les-Châteaux</t>
  </si>
  <si>
    <t>Châlons-du-Maine</t>
  </si>
  <si>
    <t>Grez-en-Bouère</t>
  </si>
  <si>
    <t>Fromentières</t>
  </si>
  <si>
    <t>Lignières-Orgères</t>
  </si>
  <si>
    <t>Saint-Berthevin-la-Tannière</t>
  </si>
  <si>
    <t>La Baconnière</t>
  </si>
  <si>
    <t>La Rouaudière</t>
  </si>
  <si>
    <t>La Bigottière</t>
  </si>
  <si>
    <t>Bonchamp-lès-Laval</t>
  </si>
  <si>
    <t>Bouère</t>
  </si>
  <si>
    <t>Loupfougères</t>
  </si>
  <si>
    <t>Saint-Fraimbault-de-Prières</t>
  </si>
  <si>
    <t>La Boissière</t>
  </si>
  <si>
    <t>Laubrières</t>
  </si>
  <si>
    <t>Bouchamps-lès-Craon</t>
  </si>
  <si>
    <t>Ambrières-les-Vallées</t>
  </si>
  <si>
    <t>La Brûlatte</t>
  </si>
  <si>
    <t>La Bazoge-Montpinçon</t>
  </si>
  <si>
    <t>Le Bourgneuf-la-Forêt</t>
  </si>
  <si>
    <t>Saint-Charles-la-Forêt</t>
  </si>
  <si>
    <t>Châtres-la-Forêt</t>
  </si>
  <si>
    <t>Évron</t>
  </si>
  <si>
    <t>Deux-Évailles</t>
  </si>
  <si>
    <t>CODE EPCI</t>
  </si>
  <si>
    <t>NOM EPCI</t>
  </si>
  <si>
    <t>NOMBRE COMMUNES</t>
  </si>
  <si>
    <t>ÉVOLUTION DE LA POPULATION DANS LES COMMUNES DU DÉPARTEMENT DE LA MAYENNE</t>
  </si>
  <si>
    <t>POPULATION DANS LES COMMUNAUTÉS DE COMMUNES ET D'AGGLOMÉRATION DU DÉPARTEMENT DE LA MAYENNE</t>
  </si>
  <si>
    <t>Total général</t>
  </si>
  <si>
    <t>POPULATION DANS LES CANTONS DU DÉPARTEMENT DE LA MAYENNE</t>
  </si>
  <si>
    <t>Code Canton</t>
  </si>
  <si>
    <t>Canton</t>
  </si>
  <si>
    <t>Loiron</t>
  </si>
  <si>
    <t>Note :</t>
  </si>
  <si>
    <t>Laval-1</t>
  </si>
  <si>
    <t>Laval-2</t>
  </si>
  <si>
    <t>Laval-3</t>
  </si>
  <si>
    <t>10</t>
  </si>
  <si>
    <t>11</t>
  </si>
  <si>
    <t>12</t>
  </si>
  <si>
    <t>Code Arrondissement</t>
  </si>
  <si>
    <t>Arrondissement</t>
  </si>
  <si>
    <t>POPULATION DANS LES ARRONDISSEMENTS DU DÉPARTEMENT DE LA MAYENNE</t>
  </si>
  <si>
    <r>
      <rPr>
        <b/>
        <sz val="11"/>
        <color theme="1"/>
        <rFont val="Calibri"/>
        <family val="2"/>
        <scheme val="minor"/>
      </rPr>
      <t xml:space="preserve">Source : </t>
    </r>
    <r>
      <rPr>
        <sz val="11"/>
        <color theme="1"/>
        <rFont val="Calibri"/>
        <family val="2"/>
        <scheme val="minor"/>
      </rPr>
      <t>Insee, Recensement de la population (RP) de 1962 à 2015 ; DGCL, 2018 ; CD53, 2018</t>
    </r>
  </si>
  <si>
    <t>Population 2015</t>
  </si>
  <si>
    <t>Densité 2015</t>
  </si>
  <si>
    <t>Superficie</t>
  </si>
  <si>
    <t>PREE-D'ANJOU</t>
  </si>
  <si>
    <t>Prée-d'Anjou</t>
  </si>
  <si>
    <r>
      <rPr>
        <b/>
        <sz val="11"/>
        <rFont val="Calibri"/>
        <family val="2"/>
        <scheme val="minor"/>
      </rPr>
      <t xml:space="preserve">Source : </t>
    </r>
    <r>
      <rPr>
        <sz val="11"/>
        <rFont val="Calibri"/>
        <family val="2"/>
        <scheme val="minor"/>
      </rPr>
      <t>Insee, Recensement de la population (RP) de 1962 à 2016 ; DGCL, 2019 ; CD53, 2019</t>
    </r>
  </si>
  <si>
    <t>BIERNE-LES-VILLAGES</t>
  </si>
  <si>
    <t>Bierné-les-Villages</t>
  </si>
  <si>
    <t>TOTAL</t>
  </si>
  <si>
    <t>01 / 03</t>
  </si>
  <si>
    <t>CHATEAU-GONTIER-SUR-MAYENNE</t>
  </si>
  <si>
    <t>Château-Gontier-sur-Mayenne</t>
  </si>
  <si>
    <t>GENNES-LONGUEFUYE</t>
  </si>
  <si>
    <t>Gennes-Longuefuye</t>
  </si>
  <si>
    <t>LA ROCHE-NEUVILLE</t>
  </si>
  <si>
    <t>La Roche-Neuville</t>
  </si>
  <si>
    <t>MONTSURS</t>
  </si>
  <si>
    <t>Code commune</t>
  </si>
  <si>
    <t>Nom de la commune</t>
  </si>
  <si>
    <t>Population municipale</t>
  </si>
  <si>
    <t>017</t>
  </si>
  <si>
    <t>029</t>
  </si>
  <si>
    <t>062</t>
  </si>
  <si>
    <t>097</t>
  </si>
  <si>
    <t>104</t>
  </si>
  <si>
    <t>118</t>
  </si>
  <si>
    <t>121</t>
  </si>
  <si>
    <t>124</t>
  </si>
  <si>
    <t>130</t>
  </si>
  <si>
    <t>136</t>
  </si>
  <si>
    <t>137</t>
  </si>
  <si>
    <t>06 / 15</t>
  </si>
  <si>
    <t>161</t>
  </si>
  <si>
    <t>Montsûrs</t>
  </si>
  <si>
    <t>185</t>
  </si>
  <si>
    <t>228</t>
  </si>
  <si>
    <t>Blandouet-Saint Jean</t>
  </si>
  <si>
    <t>255</t>
  </si>
  <si>
    <t>10 / 11 / 12</t>
  </si>
  <si>
    <t>BLANDOUET-SAINT JEAN</t>
  </si>
  <si>
    <t>Population 2016</t>
  </si>
  <si>
    <t>Densité 2016</t>
  </si>
  <si>
    <t>200083392</t>
  </si>
  <si>
    <r>
      <rPr>
        <b/>
        <sz val="11"/>
        <color theme="1"/>
        <rFont val="Calibri"/>
        <family val="2"/>
        <scheme val="minor"/>
      </rPr>
      <t xml:space="preserve">Source : </t>
    </r>
    <r>
      <rPr>
        <sz val="11"/>
        <color theme="1"/>
        <rFont val="Calibri"/>
        <family val="2"/>
        <scheme val="minor"/>
      </rPr>
      <t>Insee, Recensement de la population (RP) de 1962 à 2016 ; DGCL, 2019 ; CD53, 2019</t>
    </r>
  </si>
  <si>
    <t>POPULATION RP2016</t>
  </si>
  <si>
    <t>Limites territoriales en vigueur au 01/01/2019</t>
  </si>
  <si>
    <r>
      <rPr>
        <b/>
        <sz val="11"/>
        <color theme="1"/>
        <rFont val="Calibri"/>
        <family val="2"/>
        <scheme val="minor"/>
      </rPr>
      <t>Source :</t>
    </r>
    <r>
      <rPr>
        <sz val="11"/>
        <color theme="1"/>
        <rFont val="Calibri"/>
        <family val="2"/>
        <scheme val="minor"/>
      </rPr>
      <t xml:space="preserve"> Insee, Recensement de la population (RP) de 1962 à 2016 ; DGCL, 2019 ; CD53, 2019</t>
    </r>
  </si>
  <si>
    <t>Populations légales des fractions cantonales en vigueur au 1er janvier 2019</t>
  </si>
  <si>
    <t>Mise à jour : décembre 2018</t>
  </si>
  <si>
    <t>en habitant</t>
  </si>
  <si>
    <t>Date de référence statistique : 1er janvier 2016</t>
  </si>
  <si>
    <t>Source :</t>
  </si>
  <si>
    <t/>
  </si>
  <si>
    <t>Code région</t>
  </si>
  <si>
    <t>Nom de la région</t>
  </si>
  <si>
    <t>Code département</t>
  </si>
  <si>
    <t>Nom du canton</t>
  </si>
  <si>
    <t>Population comptée à part</t>
  </si>
  <si>
    <t>Population totale</t>
  </si>
  <si>
    <t>52</t>
  </si>
  <si>
    <t>Pays de la Loire</t>
  </si>
  <si>
    <t>53</t>
  </si>
  <si>
    <t>Champ : Département de la Mayenne, limites territoriales en vigueur au 1er janvier 2019</t>
  </si>
  <si>
    <t>Insee, Recensement de la population 2016 ; CD53, 2019</t>
  </si>
  <si>
    <t>- La population de la commune nouvelle Montsûrs a été répartie entre les cantons d'Évron et de Meslay-du-Maine (voir onglet "Fractions cantonales").</t>
  </si>
  <si>
    <t>- La population de la commune nouvelle Château-Gontier-sur-Mayenne a été répartie entre les cantons d'Azé et de Château-Gontier (voir onglet "Fractions cantonales").</t>
  </si>
  <si>
    <t>- Pour les trois cantons de la commune de Laval, les fractions cantonales du recensement RP 2016 de l'Insee ont été reportées (voir onglet "Fractions cantonales").</t>
  </si>
  <si>
    <t>Populations légales des communes associées ou déléguées en vigueur au 1er janvier 2019</t>
  </si>
  <si>
    <t>Code département commune pole</t>
  </si>
  <si>
    <t>Code commune pôle</t>
  </si>
  <si>
    <t>Nom de la commune pôle</t>
  </si>
  <si>
    <t>004</t>
  </si>
  <si>
    <t>Ampoigné</t>
  </si>
  <si>
    <t>Ballée</t>
  </si>
  <si>
    <t>032</t>
  </si>
  <si>
    <t>Blandouet</t>
  </si>
  <si>
    <t>044</t>
  </si>
  <si>
    <t>Brétignolles-le-Moulin</t>
  </si>
  <si>
    <t>050</t>
  </si>
  <si>
    <t>Chammes</t>
  </si>
  <si>
    <t>060</t>
  </si>
  <si>
    <t>Chapelles</t>
  </si>
  <si>
    <t>095</t>
  </si>
  <si>
    <t>Épineux-le-Seguin</t>
  </si>
  <si>
    <t>Laigné</t>
  </si>
  <si>
    <t>194</t>
  </si>
  <si>
    <t>Ruillé-le-Gravelais</t>
  </si>
  <si>
    <t>205</t>
  </si>
  <si>
    <t>Saint-Céneré</t>
  </si>
  <si>
    <t>Sainte-Suzanne</t>
  </si>
  <si>
    <t>Saint-Jean-sur-Erve</t>
  </si>
  <si>
    <t>252</t>
  </si>
  <si>
    <t>Saint-Samson</t>
  </si>
  <si>
    <t>006</t>
  </si>
  <si>
    <t>014</t>
  </si>
  <si>
    <t>065</t>
  </si>
  <si>
    <t>092</t>
  </si>
  <si>
    <t>138</t>
  </si>
  <si>
    <t>159</t>
  </si>
  <si>
    <t>207</t>
  </si>
  <si>
    <t>215</t>
  </si>
  <si>
    <t>231</t>
  </si>
  <si>
    <t>241</t>
  </si>
  <si>
    <t>244</t>
  </si>
  <si>
    <t>254</t>
  </si>
  <si>
    <t>Insee, Recensement de la population 2016 ; CD, 2019</t>
  </si>
  <si>
    <t>Pré-En-Pail</t>
  </si>
  <si>
    <t>Bierné</t>
  </si>
  <si>
    <t>Gennes-sur-Glaize</t>
  </si>
  <si>
    <t>Loigné-sur-Mayenne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</si>
</sst>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name val="Arial"/>
    </font>
    <font>
      <b/>
      <sz val="10"/>
      <color indexed="8"/>
      <name val="Arial"/>
    </font>
    <font>
      <sz val="10"/>
      <color indexed="8"/>
      <name val="Arial"/>
    </font>
    <font>
      <i/>
      <sz val="10"/>
      <color indexed="8"/>
      <name val="Arial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4" fillId="0" borderId="0"/>
  </cellStyleXfs>
  <cellXfs count="54">
    <xf numFmtId="0" fontId="0" fillId="0" borderId="0" xfId="0"/>
    <xf numFmtId="1" fontId="0" fillId="0" borderId="0" xfId="0" applyNumberFormat="1"/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0" xfId="0" applyNumberFormat="1" applyBorder="1"/>
    <xf numFmtId="3" fontId="0" fillId="0" borderId="10" xfId="0" applyNumberFormat="1" applyBorder="1" applyAlignment="1">
      <alignment horizontal="center"/>
    </xf>
    <xf numFmtId="1" fontId="0" fillId="0" borderId="0" xfId="0" applyNumberFormat="1" applyAlignment="1">
      <alignment horizontal="left"/>
    </xf>
    <xf numFmtId="1" fontId="16" fillId="0" borderId="0" xfId="0" applyNumberFormat="1" applyFont="1" applyAlignment="1">
      <alignment horizontal="left"/>
    </xf>
    <xf numFmtId="0" fontId="16" fillId="0" borderId="0" xfId="0" applyFont="1"/>
    <xf numFmtId="0" fontId="0" fillId="0" borderId="0" xfId="0" quotePrefix="1"/>
    <xf numFmtId="0" fontId="0" fillId="0" borderId="10" xfId="0" applyBorder="1"/>
    <xf numFmtId="0" fontId="0" fillId="0" borderId="10" xfId="0" quotePrefix="1" applyBorder="1"/>
    <xf numFmtId="1" fontId="16" fillId="33" borderId="10" xfId="0" applyNumberFormat="1" applyFont="1" applyFill="1" applyBorder="1" applyAlignment="1">
      <alignment horizontal="center"/>
    </xf>
    <xf numFmtId="1" fontId="0" fillId="34" borderId="10" xfId="0" applyNumberFormat="1" applyFill="1" applyBorder="1" applyAlignment="1">
      <alignment horizontal="center"/>
    </xf>
    <xf numFmtId="3" fontId="0" fillId="34" borderId="10" xfId="0" applyNumberFormat="1" applyFill="1" applyBorder="1" applyAlignment="1">
      <alignment horizontal="center"/>
    </xf>
    <xf numFmtId="3" fontId="16" fillId="34" borderId="10" xfId="0" applyNumberFormat="1" applyFont="1" applyFill="1" applyBorder="1" applyAlignment="1">
      <alignment horizontal="center"/>
    </xf>
    <xf numFmtId="0" fontId="16" fillId="35" borderId="10" xfId="0" applyFont="1" applyFill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1" fontId="18" fillId="0" borderId="0" xfId="0" applyNumberFormat="1" applyFont="1" applyAlignment="1">
      <alignment horizontal="left"/>
    </xf>
    <xf numFmtId="1" fontId="0" fillId="0" borderId="10" xfId="0" quotePrefix="1" applyNumberFormat="1" applyBorder="1" applyAlignment="1">
      <alignment horizontal="center"/>
    </xf>
    <xf numFmtId="1" fontId="16" fillId="0" borderId="10" xfId="0" applyNumberFormat="1" applyFont="1" applyBorder="1" applyAlignment="1">
      <alignment horizontal="center"/>
    </xf>
    <xf numFmtId="0" fontId="20" fillId="0" borderId="0" xfId="42"/>
    <xf numFmtId="0" fontId="22" fillId="0" borderId="0" xfId="42" applyFont="1" applyBorder="1" applyAlignment="1" applyProtection="1">
      <alignment horizontal="left" vertical="top" wrapText="1"/>
    </xf>
    <xf numFmtId="0" fontId="22" fillId="0" borderId="0" xfId="42" applyFont="1" applyBorder="1" applyAlignment="1" applyProtection="1">
      <alignment horizontal="center" vertical="center" wrapText="1"/>
    </xf>
    <xf numFmtId="0" fontId="22" fillId="0" borderId="0" xfId="42" applyFont="1" applyBorder="1" applyAlignment="1" applyProtection="1">
      <alignment horizontal="left" vertical="center" wrapText="1"/>
    </xf>
    <xf numFmtId="3" fontId="22" fillId="0" borderId="0" xfId="42" applyNumberFormat="1" applyFont="1" applyBorder="1" applyAlignment="1" applyProtection="1">
      <alignment horizontal="right" vertical="center" wrapText="1"/>
    </xf>
    <xf numFmtId="3" fontId="0" fillId="0" borderId="0" xfId="0" applyNumberFormat="1"/>
    <xf numFmtId="0" fontId="24" fillId="0" borderId="0" xfId="43"/>
    <xf numFmtId="0" fontId="26" fillId="0" borderId="0" xfId="43" applyFont="1" applyBorder="1" applyAlignment="1" applyProtection="1">
      <alignment horizontal="left" vertical="top" wrapText="1"/>
    </xf>
    <xf numFmtId="0" fontId="26" fillId="0" borderId="0" xfId="43" applyFont="1" applyBorder="1" applyAlignment="1" applyProtection="1">
      <alignment horizontal="center" vertical="center" wrapText="1"/>
    </xf>
    <xf numFmtId="0" fontId="26" fillId="0" borderId="0" xfId="43" applyFont="1" applyBorder="1" applyAlignment="1" applyProtection="1">
      <alignment horizontal="left" vertical="center" wrapText="1"/>
    </xf>
    <xf numFmtId="3" fontId="26" fillId="0" borderId="0" xfId="43" applyNumberFormat="1" applyFont="1" applyBorder="1" applyAlignment="1" applyProtection="1">
      <alignment horizontal="right" vertical="center" wrapText="1"/>
    </xf>
    <xf numFmtId="0" fontId="26" fillId="0" borderId="0" xfId="43" applyFont="1" applyBorder="1" applyAlignment="1" applyProtection="1">
      <alignment horizontal="center" vertical="top" wrapText="1"/>
    </xf>
    <xf numFmtId="0" fontId="24" fillId="0" borderId="0" xfId="43" applyAlignment="1">
      <alignment horizontal="center"/>
    </xf>
    <xf numFmtId="0" fontId="22" fillId="0" borderId="0" xfId="43" applyFont="1" applyBorder="1" applyAlignment="1" applyProtection="1">
      <alignment horizontal="left" vertical="top" wrapText="1"/>
    </xf>
    <xf numFmtId="0" fontId="26" fillId="0" borderId="0" xfId="43" applyFont="1" applyBorder="1" applyAlignment="1" applyProtection="1">
      <alignment horizontal="left" vertical="center" wrapText="1"/>
    </xf>
    <xf numFmtId="0" fontId="26" fillId="0" borderId="0" xfId="43" applyFont="1" applyBorder="1" applyAlignment="1" applyProtection="1">
      <alignment horizontal="left" vertical="top" wrapText="1"/>
    </xf>
    <xf numFmtId="1" fontId="0" fillId="34" borderId="10" xfId="0" applyNumberFormat="1" applyFill="1" applyBorder="1" applyAlignment="1">
      <alignment horizontal="center"/>
    </xf>
    <xf numFmtId="0" fontId="16" fillId="34" borderId="11" xfId="0" applyFont="1" applyFill="1" applyBorder="1" applyAlignment="1">
      <alignment horizontal="center"/>
    </xf>
    <xf numFmtId="0" fontId="16" fillId="34" borderId="12" xfId="0" applyFont="1" applyFill="1" applyBorder="1" applyAlignment="1">
      <alignment horizontal="center"/>
    </xf>
    <xf numFmtId="0" fontId="22" fillId="0" borderId="0" xfId="42" applyFont="1" applyBorder="1" applyAlignment="1" applyProtection="1">
      <alignment horizontal="left" vertical="top" wrapText="1"/>
    </xf>
    <xf numFmtId="0" fontId="21" fillId="0" borderId="0" xfId="42" applyFont="1" applyBorder="1" applyAlignment="1" applyProtection="1">
      <alignment horizontal="left" vertical="center" wrapText="1"/>
    </xf>
    <xf numFmtId="0" fontId="22" fillId="0" borderId="0" xfId="42" applyFont="1" applyBorder="1" applyAlignment="1" applyProtection="1">
      <alignment horizontal="left" vertical="center" wrapText="1"/>
    </xf>
    <xf numFmtId="0" fontId="23" fillId="0" borderId="0" xfId="42" applyFont="1" applyBorder="1" applyAlignment="1" applyProtection="1">
      <alignment horizontal="left" vertical="top" wrapText="1"/>
    </xf>
    <xf numFmtId="0" fontId="16" fillId="34" borderId="10" xfId="0" applyFont="1" applyFill="1" applyBorder="1" applyAlignment="1">
      <alignment horizontal="center"/>
    </xf>
    <xf numFmtId="0" fontId="23" fillId="0" borderId="0" xfId="43" applyFont="1" applyBorder="1" applyAlignment="1" applyProtection="1">
      <alignment horizontal="left" vertical="top" wrapText="1"/>
    </xf>
    <xf numFmtId="0" fontId="27" fillId="0" borderId="0" xfId="43" applyFont="1" applyBorder="1" applyAlignment="1" applyProtection="1">
      <alignment horizontal="left" vertical="top" wrapText="1"/>
    </xf>
    <xf numFmtId="0" fontId="25" fillId="0" borderId="0" xfId="43" applyFont="1" applyBorder="1" applyAlignment="1" applyProtection="1">
      <alignment horizontal="left" vertical="center" wrapText="1"/>
    </xf>
    <xf numFmtId="0" fontId="26" fillId="0" borderId="0" xfId="43" applyFont="1" applyBorder="1" applyAlignment="1" applyProtection="1">
      <alignment horizontal="left" vertical="center" wrapText="1"/>
    </xf>
    <xf numFmtId="0" fontId="26" fillId="0" borderId="0" xfId="43" applyFont="1" applyBorder="1" applyAlignment="1" applyProtection="1">
      <alignment horizontal="left" vertical="top" wrapText="1"/>
    </xf>
    <xf numFmtId="0" fontId="26" fillId="0" borderId="0" xfId="0" applyFont="1" applyBorder="1" applyAlignment="1" applyProtection="1">
      <alignment horizontal="left" vertical="center" wrapText="1"/>
    </xf>
    <xf numFmtId="0" fontId="26" fillId="0" borderId="0" xfId="0" applyFont="1" applyBorder="1" applyAlignment="1" applyProtection="1">
      <alignment horizontal="center" vertical="center" wrapText="1"/>
    </xf>
    <xf numFmtId="3" fontId="26" fillId="0" borderId="0" xfId="0" applyNumberFormat="1" applyFont="1" applyBorder="1" applyAlignment="1" applyProtection="1">
      <alignment horizontal="right" vertical="center" wrapText="1"/>
    </xf>
  </cellXfs>
  <cellStyles count="44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rmal 2" xfId="42"/>
    <cellStyle name="Normal 3" xfId="43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IG_ADM/4_ASSISTANCE/MAJ_DONNEES/20190103_MAJ_POP/2019_D53_RP20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munes"/>
      <sheetName val="Commune2019"/>
      <sheetName val="RP2016"/>
      <sheetName val="Cantons et métropoles"/>
      <sheetName val="Fractions cantonales"/>
    </sheetNames>
    <sheetDataSet>
      <sheetData sheetId="0">
        <row r="91">
          <cell r="H91">
            <v>197</v>
          </cell>
          <cell r="I91">
            <v>4</v>
          </cell>
          <cell r="J91">
            <v>201</v>
          </cell>
        </row>
        <row r="156">
          <cell r="H156">
            <v>370</v>
          </cell>
          <cell r="I156">
            <v>7</v>
          </cell>
          <cell r="J156">
            <v>377</v>
          </cell>
        </row>
        <row r="233">
          <cell r="H233">
            <v>186</v>
          </cell>
          <cell r="J233">
            <v>186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49"/>
  <sheetViews>
    <sheetView tabSelected="1" zoomScale="90" zoomScaleNormal="90" workbookViewId="0"/>
  </sheetViews>
  <sheetFormatPr baseColWidth="10" defaultRowHeight="15" x14ac:dyDescent="0.25"/>
  <cols>
    <col min="1" max="1" width="10.5703125" style="2" bestFit="1" customWidth="1"/>
    <col min="2" max="2" width="32.140625" style="2" bestFit="1" customWidth="1"/>
    <col min="3" max="3" width="28.5703125" style="2" bestFit="1" customWidth="1"/>
    <col min="4" max="4" width="16.7109375" style="2" bestFit="1" customWidth="1"/>
    <col min="5" max="5" width="12" style="2" bestFit="1" customWidth="1"/>
    <col min="6" max="6" width="20.140625" style="2" bestFit="1" customWidth="1"/>
    <col min="7" max="7" width="11.140625" style="2" bestFit="1" customWidth="1"/>
    <col min="8" max="8" width="29.85546875" style="2" bestFit="1" customWidth="1"/>
    <col min="9" max="21" width="15.42578125" style="2" bestFit="1" customWidth="1"/>
    <col min="22" max="27" width="12.7109375" style="2" bestFit="1" customWidth="1"/>
    <col min="28" max="28" width="10" bestFit="1" customWidth="1"/>
    <col min="29" max="16384" width="11.42578125" style="3"/>
  </cols>
  <sheetData>
    <row r="1" spans="1:28" x14ac:dyDescent="0.25">
      <c r="A1" s="8" t="s">
        <v>793</v>
      </c>
    </row>
    <row r="2" spans="1:28" x14ac:dyDescent="0.25">
      <c r="A2" s="8"/>
    </row>
    <row r="3" spans="1:28" x14ac:dyDescent="0.25">
      <c r="A3" s="19" t="s">
        <v>816</v>
      </c>
    </row>
    <row r="4" spans="1:28" x14ac:dyDescent="0.25">
      <c r="A4" s="19" t="s">
        <v>856</v>
      </c>
    </row>
    <row r="6" spans="1:28" x14ac:dyDescent="0.25">
      <c r="A6" s="13" t="s">
        <v>655</v>
      </c>
      <c r="B6" s="13" t="s">
        <v>656</v>
      </c>
      <c r="C6" s="13" t="s">
        <v>657</v>
      </c>
      <c r="D6" s="13" t="s">
        <v>658</v>
      </c>
      <c r="E6" s="13" t="s">
        <v>659</v>
      </c>
      <c r="F6" s="13" t="s">
        <v>660</v>
      </c>
      <c r="G6" s="13" t="s">
        <v>676</v>
      </c>
      <c r="H6" s="13" t="s">
        <v>677</v>
      </c>
      <c r="I6" s="13" t="s">
        <v>851</v>
      </c>
      <c r="J6" s="13" t="s">
        <v>811</v>
      </c>
      <c r="K6" s="13" t="s">
        <v>661</v>
      </c>
      <c r="L6" s="13" t="s">
        <v>662</v>
      </c>
      <c r="M6" s="13" t="s">
        <v>663</v>
      </c>
      <c r="N6" s="13" t="s">
        <v>664</v>
      </c>
      <c r="O6" s="13" t="s">
        <v>665</v>
      </c>
      <c r="P6" s="13" t="s">
        <v>666</v>
      </c>
      <c r="Q6" s="13" t="s">
        <v>667</v>
      </c>
      <c r="R6" s="13" t="s">
        <v>668</v>
      </c>
      <c r="S6" s="13" t="s">
        <v>669</v>
      </c>
      <c r="T6" s="13" t="s">
        <v>670</v>
      </c>
      <c r="U6" s="13" t="s">
        <v>671</v>
      </c>
      <c r="V6" s="13" t="s">
        <v>672</v>
      </c>
      <c r="W6" s="13" t="s">
        <v>673</v>
      </c>
      <c r="X6" s="13" t="s">
        <v>674</v>
      </c>
      <c r="Y6" s="13" t="s">
        <v>675</v>
      </c>
      <c r="Z6" s="13" t="s">
        <v>812</v>
      </c>
      <c r="AA6" s="13" t="s">
        <v>852</v>
      </c>
      <c r="AB6" s="13" t="s">
        <v>813</v>
      </c>
    </row>
    <row r="7" spans="1:28" x14ac:dyDescent="0.25">
      <c r="A7" s="4" t="s">
        <v>150</v>
      </c>
      <c r="B7" s="4" t="s">
        <v>151</v>
      </c>
      <c r="C7" s="4" t="s">
        <v>696</v>
      </c>
      <c r="D7" s="4" t="s">
        <v>2</v>
      </c>
      <c r="E7" s="4" t="s">
        <v>60</v>
      </c>
      <c r="F7" s="4" t="s">
        <v>39</v>
      </c>
      <c r="G7" s="20" t="s">
        <v>853</v>
      </c>
      <c r="H7" s="4" t="s">
        <v>684</v>
      </c>
      <c r="I7" s="4">
        <v>1812</v>
      </c>
      <c r="J7" s="4">
        <v>1806</v>
      </c>
      <c r="K7" s="4">
        <v>1827</v>
      </c>
      <c r="L7" s="4">
        <v>1848</v>
      </c>
      <c r="M7" s="4">
        <v>1871</v>
      </c>
      <c r="N7" s="4">
        <v>1860</v>
      </c>
      <c r="O7" s="4">
        <v>1717</v>
      </c>
      <c r="P7" s="4">
        <v>1379</v>
      </c>
      <c r="Q7" s="4">
        <v>1399</v>
      </c>
      <c r="R7" s="4">
        <v>1454</v>
      </c>
      <c r="S7" s="4">
        <v>885</v>
      </c>
      <c r="T7" s="4">
        <v>841</v>
      </c>
      <c r="U7" s="4">
        <v>902</v>
      </c>
      <c r="V7" s="4">
        <v>60.883797049999998</v>
      </c>
      <c r="W7" s="4">
        <v>62.668441000000001</v>
      </c>
      <c r="X7" s="4">
        <v>61.8980645161</v>
      </c>
      <c r="Y7" s="4">
        <v>61.194677419400001</v>
      </c>
      <c r="Z7" s="4">
        <v>60.491290322625289</v>
      </c>
      <c r="AA7" s="4">
        <f>I7/AB7</f>
        <v>60.692258064560924</v>
      </c>
      <c r="AB7" s="18">
        <v>29.855537720684225</v>
      </c>
    </row>
    <row r="8" spans="1:28" x14ac:dyDescent="0.25">
      <c r="A8" s="4" t="s">
        <v>181</v>
      </c>
      <c r="B8" s="4" t="s">
        <v>182</v>
      </c>
      <c r="C8" s="4" t="s">
        <v>183</v>
      </c>
      <c r="D8" s="4" t="s">
        <v>2</v>
      </c>
      <c r="E8" s="4" t="s">
        <v>102</v>
      </c>
      <c r="F8" s="4" t="s">
        <v>4</v>
      </c>
      <c r="G8" s="4" t="s">
        <v>5</v>
      </c>
      <c r="H8" s="4" t="s">
        <v>679</v>
      </c>
      <c r="I8" s="4">
        <v>599</v>
      </c>
      <c r="J8" s="4">
        <v>605</v>
      </c>
      <c r="K8" s="4">
        <v>610</v>
      </c>
      <c r="L8" s="4">
        <v>616</v>
      </c>
      <c r="M8" s="4">
        <v>609</v>
      </c>
      <c r="N8" s="4">
        <v>594</v>
      </c>
      <c r="O8" s="4">
        <v>450</v>
      </c>
      <c r="P8" s="4">
        <v>402</v>
      </c>
      <c r="Q8" s="4">
        <v>418</v>
      </c>
      <c r="R8" s="4">
        <v>410</v>
      </c>
      <c r="S8" s="4">
        <v>433</v>
      </c>
      <c r="T8" s="4">
        <v>468</v>
      </c>
      <c r="U8" s="4">
        <v>503</v>
      </c>
      <c r="V8" s="4">
        <v>36.175395860000002</v>
      </c>
      <c r="W8" s="4">
        <v>37.524242000000001</v>
      </c>
      <c r="X8" s="4">
        <v>37.9555555556</v>
      </c>
      <c r="Y8" s="4">
        <v>37.585858585899999</v>
      </c>
      <c r="Z8" s="4">
        <v>37.277777777818855</v>
      </c>
      <c r="AA8" s="4">
        <f t="shared" ref="AA8:AA71" si="0">I8/AB8</f>
        <v>36.908080808121476</v>
      </c>
      <c r="AB8" s="18">
        <v>16.229508196703428</v>
      </c>
    </row>
    <row r="9" spans="1:28" x14ac:dyDescent="0.25">
      <c r="A9" s="4" t="s">
        <v>527</v>
      </c>
      <c r="B9" s="4" t="s">
        <v>528</v>
      </c>
      <c r="C9" s="4" t="s">
        <v>782</v>
      </c>
      <c r="D9" s="4" t="s">
        <v>2</v>
      </c>
      <c r="E9" s="4" t="s">
        <v>32</v>
      </c>
      <c r="F9" s="4" t="s">
        <v>4</v>
      </c>
      <c r="G9" s="4" t="s">
        <v>33</v>
      </c>
      <c r="H9" s="4" t="s">
        <v>34</v>
      </c>
      <c r="I9" s="4">
        <v>2812</v>
      </c>
      <c r="J9" s="4">
        <v>2798</v>
      </c>
      <c r="K9" s="4">
        <v>2768</v>
      </c>
      <c r="L9" s="4">
        <v>2784</v>
      </c>
      <c r="M9" s="4">
        <v>2801</v>
      </c>
      <c r="N9" s="4">
        <v>2794</v>
      </c>
      <c r="O9" s="4">
        <v>2775</v>
      </c>
      <c r="P9" s="4">
        <v>2903</v>
      </c>
      <c r="Q9" s="4">
        <v>2841</v>
      </c>
      <c r="R9" s="4">
        <v>2679</v>
      </c>
      <c r="S9" s="4">
        <v>2561</v>
      </c>
      <c r="T9" s="4">
        <v>2383</v>
      </c>
      <c r="U9" s="4">
        <v>2249</v>
      </c>
      <c r="V9" s="4">
        <v>72.798332459999997</v>
      </c>
      <c r="W9" s="4">
        <v>72.180386999999996</v>
      </c>
      <c r="X9" s="4">
        <v>71.742304939199997</v>
      </c>
      <c r="Y9" s="4">
        <v>71.329992841800006</v>
      </c>
      <c r="Z9" s="4">
        <v>72.103078024333968</v>
      </c>
      <c r="AA9" s="4">
        <f t="shared" si="0"/>
        <v>72.463851109516483</v>
      </c>
      <c r="AB9" s="18">
        <v>38.805555555557653</v>
      </c>
    </row>
    <row r="10" spans="1:28" x14ac:dyDescent="0.25">
      <c r="A10" s="4" t="s">
        <v>397</v>
      </c>
      <c r="B10" s="4" t="s">
        <v>398</v>
      </c>
      <c r="C10" s="4" t="s">
        <v>728</v>
      </c>
      <c r="D10" s="4" t="s">
        <v>2</v>
      </c>
      <c r="E10" s="4" t="s">
        <v>21</v>
      </c>
      <c r="F10" s="4" t="s">
        <v>4</v>
      </c>
      <c r="G10" s="4" t="s">
        <v>22</v>
      </c>
      <c r="H10" s="4" t="s">
        <v>682</v>
      </c>
      <c r="I10" s="4">
        <v>2281</v>
      </c>
      <c r="J10" s="4">
        <v>2272</v>
      </c>
      <c r="K10" s="4">
        <v>2264</v>
      </c>
      <c r="L10" s="4">
        <v>2256</v>
      </c>
      <c r="M10" s="4">
        <v>2245</v>
      </c>
      <c r="N10" s="4">
        <v>2221</v>
      </c>
      <c r="O10" s="4">
        <v>2310</v>
      </c>
      <c r="P10" s="4">
        <v>2042</v>
      </c>
      <c r="Q10" s="4">
        <v>1926</v>
      </c>
      <c r="R10" s="4">
        <v>1822</v>
      </c>
      <c r="S10" s="4">
        <v>1746</v>
      </c>
      <c r="T10" s="4">
        <v>1691</v>
      </c>
      <c r="U10" s="4">
        <v>1728</v>
      </c>
      <c r="V10" s="4">
        <v>60.043254930000003</v>
      </c>
      <c r="W10" s="4">
        <v>61.457000999999998</v>
      </c>
      <c r="X10" s="4">
        <v>61.758126969800003</v>
      </c>
      <c r="Y10" s="4">
        <v>61.977127420099997</v>
      </c>
      <c r="Z10" s="4">
        <v>62.196127870347695</v>
      </c>
      <c r="AA10" s="4">
        <f t="shared" si="0"/>
        <v>62.44250337687636</v>
      </c>
      <c r="AB10" s="18">
        <v>36.529605263146728</v>
      </c>
    </row>
    <row r="11" spans="1:28" x14ac:dyDescent="0.25">
      <c r="A11" s="4" t="s">
        <v>365</v>
      </c>
      <c r="B11" s="4" t="s">
        <v>366</v>
      </c>
      <c r="C11" s="4" t="s">
        <v>724</v>
      </c>
      <c r="D11" s="4" t="s">
        <v>2</v>
      </c>
      <c r="E11" s="4" t="s">
        <v>187</v>
      </c>
      <c r="F11" s="4" t="s">
        <v>39</v>
      </c>
      <c r="G11" s="20" t="s">
        <v>853</v>
      </c>
      <c r="H11" s="4" t="s">
        <v>684</v>
      </c>
      <c r="I11" s="4">
        <v>2782</v>
      </c>
      <c r="J11" s="4">
        <v>2766</v>
      </c>
      <c r="K11" s="4">
        <v>2742</v>
      </c>
      <c r="L11" s="4">
        <v>2717</v>
      </c>
      <c r="M11" s="4">
        <v>2694</v>
      </c>
      <c r="N11" s="4">
        <v>2690</v>
      </c>
      <c r="O11" s="4">
        <v>2480</v>
      </c>
      <c r="P11" s="4">
        <v>2325</v>
      </c>
      <c r="Q11" s="4">
        <v>2160</v>
      </c>
      <c r="R11" s="4">
        <v>1844</v>
      </c>
      <c r="S11" s="4">
        <v>1246</v>
      </c>
      <c r="T11" s="4">
        <v>1043</v>
      </c>
      <c r="U11" s="4">
        <v>1087</v>
      </c>
      <c r="V11" s="4">
        <v>72.526287409999995</v>
      </c>
      <c r="W11" s="4">
        <v>73.308847999999998</v>
      </c>
      <c r="X11" s="4">
        <v>73.934721189599998</v>
      </c>
      <c r="Y11" s="4">
        <v>74.615018587400002</v>
      </c>
      <c r="Z11" s="4">
        <v>75.268104089259083</v>
      </c>
      <c r="AA11" s="4">
        <f t="shared" si="0"/>
        <v>75.703494423831813</v>
      </c>
      <c r="AB11" s="18">
        <v>36.748633879762011</v>
      </c>
    </row>
    <row r="12" spans="1:28" x14ac:dyDescent="0.25">
      <c r="A12" s="4" t="s">
        <v>556</v>
      </c>
      <c r="B12" s="4" t="s">
        <v>557</v>
      </c>
      <c r="C12" s="4" t="s">
        <v>558</v>
      </c>
      <c r="D12" s="4" t="s">
        <v>2</v>
      </c>
      <c r="E12" s="4" t="s">
        <v>3</v>
      </c>
      <c r="F12" s="4" t="s">
        <v>4</v>
      </c>
      <c r="G12" s="4" t="s">
        <v>5</v>
      </c>
      <c r="H12" s="4" t="s">
        <v>679</v>
      </c>
      <c r="I12" s="4">
        <v>1788</v>
      </c>
      <c r="J12" s="4">
        <v>1773</v>
      </c>
      <c r="K12" s="4">
        <v>1756</v>
      </c>
      <c r="L12" s="4">
        <v>1756</v>
      </c>
      <c r="M12" s="4">
        <v>1754</v>
      </c>
      <c r="N12" s="4">
        <v>1755</v>
      </c>
      <c r="O12" s="4">
        <v>1698</v>
      </c>
      <c r="P12" s="4">
        <v>1550</v>
      </c>
      <c r="Q12" s="4">
        <v>1378</v>
      </c>
      <c r="R12" s="4">
        <v>1293</v>
      </c>
      <c r="S12" s="4">
        <v>1141</v>
      </c>
      <c r="T12" s="4">
        <v>1056</v>
      </c>
      <c r="U12" s="4">
        <v>1117</v>
      </c>
      <c r="V12" s="4">
        <v>53.506097560000001</v>
      </c>
      <c r="W12" s="4">
        <v>53.369573000000003</v>
      </c>
      <c r="X12" s="4">
        <v>53.430427350400002</v>
      </c>
      <c r="Y12" s="4">
        <v>53.430427350400002</v>
      </c>
      <c r="Z12" s="4">
        <v>53.947692307664703</v>
      </c>
      <c r="AA12" s="4">
        <f t="shared" si="0"/>
        <v>54.404102564074719</v>
      </c>
      <c r="AB12" s="18">
        <v>32.865168539342662</v>
      </c>
    </row>
    <row r="13" spans="1:28" x14ac:dyDescent="0.25">
      <c r="A13" s="4" t="s">
        <v>296</v>
      </c>
      <c r="B13" s="4" t="s">
        <v>297</v>
      </c>
      <c r="C13" s="4" t="s">
        <v>298</v>
      </c>
      <c r="D13" s="4" t="s">
        <v>2</v>
      </c>
      <c r="E13" s="4" t="s">
        <v>26</v>
      </c>
      <c r="F13" s="4" t="s">
        <v>16</v>
      </c>
      <c r="G13" s="4" t="s">
        <v>27</v>
      </c>
      <c r="H13" s="4" t="s">
        <v>28</v>
      </c>
      <c r="I13" s="4">
        <v>640</v>
      </c>
      <c r="J13" s="4">
        <v>639</v>
      </c>
      <c r="K13" s="4">
        <v>642</v>
      </c>
      <c r="L13" s="4">
        <v>645</v>
      </c>
      <c r="M13" s="4">
        <v>648</v>
      </c>
      <c r="N13" s="4">
        <v>637</v>
      </c>
      <c r="O13" s="4">
        <v>624</v>
      </c>
      <c r="P13" s="4">
        <v>508</v>
      </c>
      <c r="Q13" s="4">
        <v>473</v>
      </c>
      <c r="R13" s="4">
        <v>404</v>
      </c>
      <c r="S13" s="4">
        <v>427</v>
      </c>
      <c r="T13" s="4">
        <v>456</v>
      </c>
      <c r="U13" s="4">
        <v>539</v>
      </c>
      <c r="V13" s="4">
        <v>25.118296529999999</v>
      </c>
      <c r="W13" s="4">
        <v>25.635165000000001</v>
      </c>
      <c r="X13" s="4">
        <v>25.516483516499999</v>
      </c>
      <c r="Y13" s="4">
        <v>25.397802197800001</v>
      </c>
      <c r="Z13" s="4">
        <v>25.279120879118693</v>
      </c>
      <c r="AA13" s="4">
        <f t="shared" si="0"/>
        <v>25.318681318679129</v>
      </c>
      <c r="AB13" s="18">
        <v>25.277777777779963</v>
      </c>
    </row>
    <row r="14" spans="1:28" x14ac:dyDescent="0.25">
      <c r="A14" s="4" t="s">
        <v>9</v>
      </c>
      <c r="B14" s="4" t="s">
        <v>10</v>
      </c>
      <c r="C14" s="4" t="s">
        <v>680</v>
      </c>
      <c r="D14" s="4" t="s">
        <v>2</v>
      </c>
      <c r="E14" s="4" t="s">
        <v>11</v>
      </c>
      <c r="F14" s="4" t="s">
        <v>4</v>
      </c>
      <c r="G14" s="4" t="s">
        <v>12</v>
      </c>
      <c r="H14" s="4" t="s">
        <v>756</v>
      </c>
      <c r="I14" s="4">
        <v>442</v>
      </c>
      <c r="J14" s="4">
        <v>435</v>
      </c>
      <c r="K14" s="4">
        <v>428</v>
      </c>
      <c r="L14" s="4">
        <v>431</v>
      </c>
      <c r="M14" s="4">
        <v>425</v>
      </c>
      <c r="N14" s="4">
        <v>422</v>
      </c>
      <c r="O14" s="4">
        <v>385</v>
      </c>
      <c r="P14" s="4">
        <v>329</v>
      </c>
      <c r="Q14" s="4">
        <v>298</v>
      </c>
      <c r="R14" s="4">
        <v>271</v>
      </c>
      <c r="S14" s="4">
        <v>295</v>
      </c>
      <c r="T14" s="4">
        <v>348</v>
      </c>
      <c r="U14" s="4">
        <v>369</v>
      </c>
      <c r="V14" s="4">
        <v>35.37300922</v>
      </c>
      <c r="W14" s="4">
        <v>36.356634999999997</v>
      </c>
      <c r="X14" s="4">
        <v>36.869905213300001</v>
      </c>
      <c r="Y14" s="4">
        <v>36.613270142200001</v>
      </c>
      <c r="Z14" s="4">
        <v>37.212085308077107</v>
      </c>
      <c r="AA14" s="4">
        <f t="shared" si="0"/>
        <v>37.810900473954206</v>
      </c>
      <c r="AB14" s="18">
        <v>11.689750692514419</v>
      </c>
    </row>
    <row r="15" spans="1:28" x14ac:dyDescent="0.25">
      <c r="A15" s="4" t="s">
        <v>289</v>
      </c>
      <c r="B15" s="4" t="s">
        <v>290</v>
      </c>
      <c r="C15" s="4" t="s">
        <v>714</v>
      </c>
      <c r="D15" s="4" t="s">
        <v>2</v>
      </c>
      <c r="E15" s="4" t="s">
        <v>71</v>
      </c>
      <c r="F15" s="4" t="s">
        <v>16</v>
      </c>
      <c r="G15" s="4" t="s">
        <v>72</v>
      </c>
      <c r="H15" s="4" t="s">
        <v>73</v>
      </c>
      <c r="I15" s="4">
        <v>866</v>
      </c>
      <c r="J15" s="4">
        <v>865</v>
      </c>
      <c r="K15" s="4">
        <v>849</v>
      </c>
      <c r="L15" s="4">
        <v>833</v>
      </c>
      <c r="M15" s="4">
        <v>817</v>
      </c>
      <c r="N15" s="4">
        <v>807</v>
      </c>
      <c r="O15" s="4">
        <v>695</v>
      </c>
      <c r="P15" s="4">
        <v>547</v>
      </c>
      <c r="Q15" s="4">
        <v>521</v>
      </c>
      <c r="R15" s="4">
        <v>506</v>
      </c>
      <c r="S15" s="4">
        <v>469</v>
      </c>
      <c r="T15" s="4">
        <v>488</v>
      </c>
      <c r="U15" s="4">
        <v>539</v>
      </c>
      <c r="V15" s="4">
        <v>38.593974179999996</v>
      </c>
      <c r="W15" s="4">
        <v>39.382032000000002</v>
      </c>
      <c r="X15" s="4">
        <v>40.153283766999998</v>
      </c>
      <c r="Y15" s="4">
        <v>40.924535315999996</v>
      </c>
      <c r="Z15" s="4">
        <v>41.695786864946996</v>
      </c>
      <c r="AA15" s="4">
        <f t="shared" si="0"/>
        <v>41.743990086756178</v>
      </c>
      <c r="AB15" s="18">
        <v>20.745501285339508</v>
      </c>
    </row>
    <row r="16" spans="1:28" x14ac:dyDescent="0.25">
      <c r="A16" s="4" t="s">
        <v>254</v>
      </c>
      <c r="B16" s="4" t="s">
        <v>255</v>
      </c>
      <c r="C16" s="4" t="s">
        <v>710</v>
      </c>
      <c r="D16" s="4" t="s">
        <v>2</v>
      </c>
      <c r="E16" s="4" t="s">
        <v>71</v>
      </c>
      <c r="F16" s="4" t="s">
        <v>16</v>
      </c>
      <c r="G16" s="4" t="s">
        <v>72</v>
      </c>
      <c r="H16" s="4" t="s">
        <v>73</v>
      </c>
      <c r="I16" s="4">
        <v>497</v>
      </c>
      <c r="J16" s="4">
        <v>501</v>
      </c>
      <c r="K16" s="4">
        <v>504</v>
      </c>
      <c r="L16" s="4">
        <v>507</v>
      </c>
      <c r="M16" s="4">
        <v>509</v>
      </c>
      <c r="N16" s="4">
        <v>511</v>
      </c>
      <c r="O16" s="4">
        <v>489</v>
      </c>
      <c r="P16" s="4">
        <v>488</v>
      </c>
      <c r="Q16" s="4">
        <v>408</v>
      </c>
      <c r="R16" s="4">
        <v>461</v>
      </c>
      <c r="S16" s="4">
        <v>466</v>
      </c>
      <c r="T16" s="4">
        <v>542</v>
      </c>
      <c r="U16" s="4">
        <v>550</v>
      </c>
      <c r="V16" s="4">
        <v>29.435483869999999</v>
      </c>
      <c r="W16" s="4">
        <v>29.583756999999999</v>
      </c>
      <c r="X16" s="4">
        <v>29.467514677099999</v>
      </c>
      <c r="Y16" s="4">
        <v>29.293150684899999</v>
      </c>
      <c r="Z16" s="4">
        <v>29.118786692727976</v>
      </c>
      <c r="AA16" s="4">
        <f t="shared" si="0"/>
        <v>28.886301369831944</v>
      </c>
      <c r="AB16" s="18">
        <v>17.20538720540571</v>
      </c>
    </row>
    <row r="17" spans="1:28" x14ac:dyDescent="0.25">
      <c r="A17" s="4" t="s">
        <v>171</v>
      </c>
      <c r="B17" s="4" t="s">
        <v>172</v>
      </c>
      <c r="C17" s="4" t="s">
        <v>173</v>
      </c>
      <c r="D17" s="4" t="s">
        <v>2</v>
      </c>
      <c r="E17" s="4" t="s">
        <v>46</v>
      </c>
      <c r="F17" s="4" t="s">
        <v>4</v>
      </c>
      <c r="G17" s="4" t="s">
        <v>47</v>
      </c>
      <c r="H17" s="4" t="s">
        <v>48</v>
      </c>
      <c r="I17" s="4">
        <v>596</v>
      </c>
      <c r="J17" s="4">
        <v>600</v>
      </c>
      <c r="K17" s="4">
        <v>604</v>
      </c>
      <c r="L17" s="4">
        <v>607</v>
      </c>
      <c r="M17" s="4">
        <v>611</v>
      </c>
      <c r="N17" s="4">
        <v>614</v>
      </c>
      <c r="O17" s="4">
        <v>648</v>
      </c>
      <c r="P17" s="4">
        <v>601</v>
      </c>
      <c r="Q17" s="4">
        <v>582</v>
      </c>
      <c r="R17" s="4">
        <v>551</v>
      </c>
      <c r="S17" s="4">
        <v>521</v>
      </c>
      <c r="T17" s="4">
        <v>542</v>
      </c>
      <c r="U17" s="4">
        <v>595</v>
      </c>
      <c r="V17" s="4">
        <v>15.149272140000001</v>
      </c>
      <c r="W17" s="4">
        <v>15.026221</v>
      </c>
      <c r="X17" s="4">
        <v>14.9278501629</v>
      </c>
      <c r="Y17" s="4">
        <v>14.854071661200001</v>
      </c>
      <c r="Z17" s="4">
        <v>14.755700325695367</v>
      </c>
      <c r="AA17" s="4">
        <f t="shared" si="0"/>
        <v>14.657328990190731</v>
      </c>
      <c r="AB17" s="18">
        <v>40.662251655732568</v>
      </c>
    </row>
    <row r="18" spans="1:28" x14ac:dyDescent="0.25">
      <c r="A18" s="4" t="s">
        <v>179</v>
      </c>
      <c r="B18" s="4" t="s">
        <v>180</v>
      </c>
      <c r="C18" s="4" t="s">
        <v>772</v>
      </c>
      <c r="D18" s="4" t="s">
        <v>2</v>
      </c>
      <c r="E18" s="4" t="s">
        <v>21</v>
      </c>
      <c r="F18" s="4" t="s">
        <v>4</v>
      </c>
      <c r="G18" s="4" t="s">
        <v>22</v>
      </c>
      <c r="H18" s="4" t="s">
        <v>682</v>
      </c>
      <c r="I18" s="4">
        <v>1923</v>
      </c>
      <c r="J18" s="4">
        <v>1888</v>
      </c>
      <c r="K18" s="4">
        <v>1845</v>
      </c>
      <c r="L18" s="4">
        <v>1773</v>
      </c>
      <c r="M18" s="4">
        <v>1701</v>
      </c>
      <c r="N18" s="4">
        <v>1628</v>
      </c>
      <c r="O18" s="4">
        <v>1467</v>
      </c>
      <c r="P18" s="4">
        <v>1194</v>
      </c>
      <c r="Q18" s="4">
        <v>1152</v>
      </c>
      <c r="R18" s="4">
        <v>1037</v>
      </c>
      <c r="S18" s="4">
        <v>875</v>
      </c>
      <c r="T18" s="4">
        <v>905</v>
      </c>
      <c r="U18" s="4">
        <v>929</v>
      </c>
      <c r="V18" s="4">
        <v>58.70897944</v>
      </c>
      <c r="W18" s="4">
        <v>62.167997999999997</v>
      </c>
      <c r="X18" s="4">
        <v>64.799447174400001</v>
      </c>
      <c r="Y18" s="4">
        <v>67.430896805900005</v>
      </c>
      <c r="Z18" s="4">
        <v>69.002457002460275</v>
      </c>
      <c r="AA18" s="4">
        <f t="shared" si="0"/>
        <v>70.281633906637239</v>
      </c>
      <c r="AB18" s="18">
        <v>27.361344537813828</v>
      </c>
    </row>
    <row r="19" spans="1:28" x14ac:dyDescent="0.25">
      <c r="A19" s="4" t="s">
        <v>55</v>
      </c>
      <c r="B19" s="4" t="s">
        <v>56</v>
      </c>
      <c r="C19" s="4" t="s">
        <v>57</v>
      </c>
      <c r="D19" s="4" t="s">
        <v>2</v>
      </c>
      <c r="E19" s="4" t="s">
        <v>11</v>
      </c>
      <c r="F19" s="4" t="s">
        <v>4</v>
      </c>
      <c r="G19" s="4" t="s">
        <v>12</v>
      </c>
      <c r="H19" s="4" t="s">
        <v>756</v>
      </c>
      <c r="I19" s="4">
        <v>1244</v>
      </c>
      <c r="J19" s="4">
        <v>1250</v>
      </c>
      <c r="K19" s="4">
        <v>1257</v>
      </c>
      <c r="L19" s="4">
        <v>1264</v>
      </c>
      <c r="M19" s="4">
        <v>1271</v>
      </c>
      <c r="N19" s="4">
        <v>1277</v>
      </c>
      <c r="O19" s="4">
        <v>1338</v>
      </c>
      <c r="P19" s="4">
        <v>1487</v>
      </c>
      <c r="Q19" s="4">
        <v>1571</v>
      </c>
      <c r="R19" s="4">
        <v>1457</v>
      </c>
      <c r="S19" s="4">
        <v>1251</v>
      </c>
      <c r="T19" s="4">
        <v>1105</v>
      </c>
      <c r="U19" s="4">
        <v>1160</v>
      </c>
      <c r="V19" s="4">
        <v>48.647619050000003</v>
      </c>
      <c r="W19" s="4">
        <v>48.471181999999999</v>
      </c>
      <c r="X19" s="4">
        <v>48.2042286609</v>
      </c>
      <c r="Y19" s="4">
        <v>47.937274862999999</v>
      </c>
      <c r="Z19" s="4">
        <v>47.6703210650358</v>
      </c>
      <c r="AA19" s="4">
        <f t="shared" si="0"/>
        <v>47.441503523923629</v>
      </c>
      <c r="AB19" s="18">
        <v>26.221765913735855</v>
      </c>
    </row>
    <row r="20" spans="1:28" x14ac:dyDescent="0.25">
      <c r="A20" s="4" t="s">
        <v>293</v>
      </c>
      <c r="B20" s="4" t="s">
        <v>294</v>
      </c>
      <c r="C20" s="4" t="s">
        <v>295</v>
      </c>
      <c r="D20" s="4" t="s">
        <v>2</v>
      </c>
      <c r="E20" s="4" t="s">
        <v>26</v>
      </c>
      <c r="F20" s="4" t="s">
        <v>16</v>
      </c>
      <c r="G20" s="4" t="s">
        <v>27</v>
      </c>
      <c r="H20" s="4" t="s">
        <v>28</v>
      </c>
      <c r="I20" s="4">
        <v>914</v>
      </c>
      <c r="J20" s="4">
        <v>915</v>
      </c>
      <c r="K20" s="4">
        <v>924</v>
      </c>
      <c r="L20" s="4">
        <v>938</v>
      </c>
      <c r="M20" s="4">
        <v>951</v>
      </c>
      <c r="N20" s="4">
        <v>962</v>
      </c>
      <c r="O20" s="4">
        <v>900</v>
      </c>
      <c r="P20" s="4">
        <v>837</v>
      </c>
      <c r="Q20" s="4">
        <v>783</v>
      </c>
      <c r="R20" s="4">
        <v>797</v>
      </c>
      <c r="S20" s="4">
        <v>793</v>
      </c>
      <c r="T20" s="4">
        <v>919</v>
      </c>
      <c r="U20" s="4">
        <v>923</v>
      </c>
      <c r="V20" s="4">
        <v>40.633536471799999</v>
      </c>
      <c r="W20" s="4">
        <v>40.168911834399999</v>
      </c>
      <c r="X20" s="4">
        <v>39.619809990199997</v>
      </c>
      <c r="Y20" s="4">
        <v>39.028469542499998</v>
      </c>
      <c r="Z20" s="4">
        <v>38.648322111891233</v>
      </c>
      <c r="AA20" s="4">
        <f t="shared" si="0"/>
        <v>38.606083508490258</v>
      </c>
      <c r="AB20" s="18">
        <v>23.675025201636757</v>
      </c>
    </row>
    <row r="21" spans="1:28" x14ac:dyDescent="0.25">
      <c r="A21" s="4" t="s">
        <v>362</v>
      </c>
      <c r="B21" s="4" t="s">
        <v>363</v>
      </c>
      <c r="C21" s="4" t="s">
        <v>364</v>
      </c>
      <c r="D21" s="4" t="s">
        <v>2</v>
      </c>
      <c r="E21" s="4" t="s">
        <v>71</v>
      </c>
      <c r="F21" s="4" t="s">
        <v>16</v>
      </c>
      <c r="G21" s="4" t="s">
        <v>72</v>
      </c>
      <c r="H21" s="4" t="s">
        <v>73</v>
      </c>
      <c r="I21" s="4">
        <v>1275</v>
      </c>
      <c r="J21" s="4">
        <v>1269</v>
      </c>
      <c r="K21" s="4">
        <v>1269</v>
      </c>
      <c r="L21" s="4">
        <v>1264</v>
      </c>
      <c r="M21" s="4">
        <v>1269</v>
      </c>
      <c r="N21" s="4">
        <v>1274</v>
      </c>
      <c r="O21" s="4">
        <v>1172</v>
      </c>
      <c r="P21" s="4">
        <v>1036</v>
      </c>
      <c r="Q21" s="4">
        <v>1049</v>
      </c>
      <c r="R21" s="4">
        <v>1092</v>
      </c>
      <c r="S21" s="4">
        <v>1129</v>
      </c>
      <c r="T21" s="4">
        <v>1242</v>
      </c>
      <c r="U21" s="4">
        <v>1315</v>
      </c>
      <c r="V21" s="4">
        <v>35.300637299999998</v>
      </c>
      <c r="W21" s="4">
        <v>35.261068000000002</v>
      </c>
      <c r="X21" s="4">
        <v>35.122135007799997</v>
      </c>
      <c r="Y21" s="4">
        <v>35.261067503900001</v>
      </c>
      <c r="Z21" s="4">
        <v>35.261067503900001</v>
      </c>
      <c r="AA21" s="4">
        <f t="shared" si="0"/>
        <v>35.427786499190312</v>
      </c>
      <c r="AB21" s="18">
        <v>35.988700564996904</v>
      </c>
    </row>
    <row r="22" spans="1:28" x14ac:dyDescent="0.25">
      <c r="A22" s="4" t="s">
        <v>582</v>
      </c>
      <c r="B22" s="4" t="s">
        <v>583</v>
      </c>
      <c r="C22" s="4" t="s">
        <v>584</v>
      </c>
      <c r="D22" s="4" t="s">
        <v>2</v>
      </c>
      <c r="E22" s="4" t="s">
        <v>26</v>
      </c>
      <c r="F22" s="4" t="s">
        <v>16</v>
      </c>
      <c r="G22" s="4" t="s">
        <v>27</v>
      </c>
      <c r="H22" s="4" t="s">
        <v>28</v>
      </c>
      <c r="I22" s="4">
        <v>123</v>
      </c>
      <c r="J22" s="4">
        <v>125</v>
      </c>
      <c r="K22" s="4">
        <v>127</v>
      </c>
      <c r="L22" s="4">
        <v>128</v>
      </c>
      <c r="M22" s="4">
        <v>131</v>
      </c>
      <c r="N22" s="4">
        <v>133</v>
      </c>
      <c r="O22" s="4">
        <v>134</v>
      </c>
      <c r="P22" s="4">
        <v>118</v>
      </c>
      <c r="Q22" s="4">
        <v>131</v>
      </c>
      <c r="R22" s="4">
        <v>142</v>
      </c>
      <c r="S22" s="4">
        <v>164</v>
      </c>
      <c r="T22" s="4">
        <v>185</v>
      </c>
      <c r="U22" s="4">
        <v>205</v>
      </c>
      <c r="V22" s="4">
        <v>15.90909091</v>
      </c>
      <c r="W22" s="4">
        <v>15.759397999999999</v>
      </c>
      <c r="X22" s="4">
        <v>15.3984962406</v>
      </c>
      <c r="Y22" s="4">
        <v>15.2781954887</v>
      </c>
      <c r="Z22" s="4">
        <v>15.037593984940942</v>
      </c>
      <c r="AA22" s="4">
        <f t="shared" si="0"/>
        <v>14.796992481181888</v>
      </c>
      <c r="AB22" s="18">
        <v>8.3125000000118643</v>
      </c>
    </row>
    <row r="23" spans="1:28" x14ac:dyDescent="0.25">
      <c r="A23" s="4" t="s">
        <v>231</v>
      </c>
      <c r="B23" s="4" t="s">
        <v>232</v>
      </c>
      <c r="C23" s="4" t="s">
        <v>784</v>
      </c>
      <c r="D23" s="4" t="s">
        <v>2</v>
      </c>
      <c r="E23" s="4" t="s">
        <v>3</v>
      </c>
      <c r="F23" s="4" t="s">
        <v>4</v>
      </c>
      <c r="G23" s="4" t="s">
        <v>5</v>
      </c>
      <c r="H23" s="4" t="s">
        <v>679</v>
      </c>
      <c r="I23" s="4">
        <v>999</v>
      </c>
      <c r="J23" s="4">
        <v>995</v>
      </c>
      <c r="K23" s="4">
        <v>991</v>
      </c>
      <c r="L23" s="4">
        <v>987</v>
      </c>
      <c r="M23" s="4">
        <v>974</v>
      </c>
      <c r="N23" s="4">
        <v>934</v>
      </c>
      <c r="O23" s="4">
        <v>753</v>
      </c>
      <c r="P23" s="4">
        <v>525</v>
      </c>
      <c r="Q23" s="4">
        <v>495</v>
      </c>
      <c r="R23" s="4">
        <v>334</v>
      </c>
      <c r="S23" s="4">
        <v>201</v>
      </c>
      <c r="T23" s="4">
        <v>163</v>
      </c>
      <c r="U23" s="4">
        <v>149</v>
      </c>
      <c r="V23" s="4">
        <v>110.01177856</v>
      </c>
      <c r="W23" s="4">
        <v>115.440899</v>
      </c>
      <c r="X23" s="4">
        <v>116.981691649</v>
      </c>
      <c r="Y23" s="4">
        <v>117.455781585</v>
      </c>
      <c r="Z23" s="4">
        <v>117.92987152076185</v>
      </c>
      <c r="AA23" s="4">
        <f t="shared" si="0"/>
        <v>118.4039614565237</v>
      </c>
      <c r="AB23" s="18">
        <v>8.4372177054803945</v>
      </c>
    </row>
    <row r="24" spans="1:28" x14ac:dyDescent="0.25">
      <c r="A24" s="4" t="s">
        <v>314</v>
      </c>
      <c r="B24" s="4" t="s">
        <v>315</v>
      </c>
      <c r="C24" s="4" t="s">
        <v>717</v>
      </c>
      <c r="D24" s="4" t="s">
        <v>2</v>
      </c>
      <c r="E24" s="4" t="s">
        <v>26</v>
      </c>
      <c r="F24" s="4" t="s">
        <v>16</v>
      </c>
      <c r="G24" s="4" t="s">
        <v>27</v>
      </c>
      <c r="H24" s="4" t="s">
        <v>28</v>
      </c>
      <c r="I24" s="4">
        <v>514</v>
      </c>
      <c r="J24" s="4">
        <v>515</v>
      </c>
      <c r="K24" s="4">
        <v>515</v>
      </c>
      <c r="L24" s="4">
        <v>516</v>
      </c>
      <c r="M24" s="4">
        <v>524</v>
      </c>
      <c r="N24" s="4">
        <v>520</v>
      </c>
      <c r="O24" s="4">
        <v>504</v>
      </c>
      <c r="P24" s="4">
        <v>443</v>
      </c>
      <c r="Q24" s="4">
        <v>406</v>
      </c>
      <c r="R24" s="4">
        <v>447</v>
      </c>
      <c r="S24" s="4">
        <v>494</v>
      </c>
      <c r="T24" s="4">
        <v>592</v>
      </c>
      <c r="U24" s="4">
        <v>656</v>
      </c>
      <c r="V24" s="4">
        <v>20.692399519999999</v>
      </c>
      <c r="W24" s="4">
        <v>21.060769000000001</v>
      </c>
      <c r="X24" s="4">
        <v>20.739230769199999</v>
      </c>
      <c r="Y24" s="4">
        <v>20.699038461499999</v>
      </c>
      <c r="Z24" s="4">
        <v>20.699038461499999</v>
      </c>
      <c r="AA24" s="4">
        <f t="shared" si="0"/>
        <v>20.658846153807765</v>
      </c>
      <c r="AB24" s="18">
        <v>24.880382775165849</v>
      </c>
    </row>
    <row r="25" spans="1:28" x14ac:dyDescent="0.25">
      <c r="A25" s="4" t="s">
        <v>622</v>
      </c>
      <c r="B25" s="4" t="s">
        <v>623</v>
      </c>
      <c r="C25" s="4" t="s">
        <v>624</v>
      </c>
      <c r="D25" s="4" t="s">
        <v>2</v>
      </c>
      <c r="E25" s="4" t="s">
        <v>11</v>
      </c>
      <c r="F25" s="4" t="s">
        <v>4</v>
      </c>
      <c r="G25" s="4" t="s">
        <v>12</v>
      </c>
      <c r="H25" s="4" t="s">
        <v>756</v>
      </c>
      <c r="I25" s="4">
        <v>540</v>
      </c>
      <c r="J25" s="4">
        <v>534</v>
      </c>
      <c r="K25" s="4">
        <v>527</v>
      </c>
      <c r="L25" s="4">
        <v>522</v>
      </c>
      <c r="M25" s="4">
        <v>508</v>
      </c>
      <c r="N25" s="4">
        <v>481</v>
      </c>
      <c r="O25" s="4">
        <v>353</v>
      </c>
      <c r="P25" s="4">
        <v>262</v>
      </c>
      <c r="Q25" s="4">
        <v>261</v>
      </c>
      <c r="R25" s="4">
        <v>249</v>
      </c>
      <c r="S25" s="4">
        <v>260</v>
      </c>
      <c r="T25" s="4">
        <v>286</v>
      </c>
      <c r="U25" s="4">
        <v>296</v>
      </c>
      <c r="V25" s="4">
        <v>26.515986770000001</v>
      </c>
      <c r="W25" s="4">
        <v>28.093139000000001</v>
      </c>
      <c r="X25" s="4">
        <v>28.867359667399999</v>
      </c>
      <c r="Y25" s="4">
        <v>29.143866943900001</v>
      </c>
      <c r="Z25" s="4">
        <v>29.530977131010623</v>
      </c>
      <c r="AA25" s="4">
        <f t="shared" si="0"/>
        <v>29.862785862819731</v>
      </c>
      <c r="AB25" s="18">
        <v>18.082706766896784</v>
      </c>
    </row>
    <row r="26" spans="1:28" x14ac:dyDescent="0.25">
      <c r="A26" s="4" t="s">
        <v>346</v>
      </c>
      <c r="B26" s="4" t="s">
        <v>347</v>
      </c>
      <c r="C26" s="4" t="s">
        <v>348</v>
      </c>
      <c r="D26" s="4" t="s">
        <v>2</v>
      </c>
      <c r="E26" s="4" t="s">
        <v>26</v>
      </c>
      <c r="F26" s="4" t="s">
        <v>16</v>
      </c>
      <c r="G26" s="4" t="s">
        <v>27</v>
      </c>
      <c r="H26" s="4" t="s">
        <v>28</v>
      </c>
      <c r="I26" s="4">
        <v>1119</v>
      </c>
      <c r="J26" s="4">
        <v>1133</v>
      </c>
      <c r="K26" s="4">
        <v>1146</v>
      </c>
      <c r="L26" s="4">
        <v>1136</v>
      </c>
      <c r="M26" s="4">
        <v>1109</v>
      </c>
      <c r="N26" s="4">
        <v>1072</v>
      </c>
      <c r="O26" s="4">
        <v>976</v>
      </c>
      <c r="P26" s="4">
        <v>933</v>
      </c>
      <c r="Q26" s="4">
        <v>869</v>
      </c>
      <c r="R26" s="4">
        <v>864</v>
      </c>
      <c r="S26" s="4">
        <v>743</v>
      </c>
      <c r="T26" s="4">
        <v>781</v>
      </c>
      <c r="U26" s="4">
        <v>840</v>
      </c>
      <c r="V26" s="4">
        <v>33.552425669999998</v>
      </c>
      <c r="W26" s="4">
        <v>34.966603999999997</v>
      </c>
      <c r="X26" s="4">
        <v>35.817910447800003</v>
      </c>
      <c r="Y26" s="4">
        <v>36.133208955199997</v>
      </c>
      <c r="Z26" s="4">
        <v>35.723320895498773</v>
      </c>
      <c r="AA26" s="4">
        <f t="shared" si="0"/>
        <v>35.281902985051303</v>
      </c>
      <c r="AB26" s="18">
        <v>31.71597633138191</v>
      </c>
    </row>
    <row r="27" spans="1:28" x14ac:dyDescent="0.25">
      <c r="A27" s="4" t="s">
        <v>286</v>
      </c>
      <c r="B27" s="4" t="s">
        <v>287</v>
      </c>
      <c r="C27" s="4" t="s">
        <v>288</v>
      </c>
      <c r="D27" s="4" t="s">
        <v>2</v>
      </c>
      <c r="E27" s="4" t="s">
        <v>38</v>
      </c>
      <c r="F27" s="4" t="s">
        <v>39</v>
      </c>
      <c r="G27" s="20" t="s">
        <v>853</v>
      </c>
      <c r="H27" s="4" t="s">
        <v>684</v>
      </c>
      <c r="I27" s="4">
        <v>504</v>
      </c>
      <c r="J27" s="4">
        <v>488</v>
      </c>
      <c r="K27" s="4">
        <v>473</v>
      </c>
      <c r="L27" s="4">
        <v>471</v>
      </c>
      <c r="M27" s="4">
        <v>488</v>
      </c>
      <c r="N27" s="4">
        <v>499</v>
      </c>
      <c r="O27" s="4">
        <v>496</v>
      </c>
      <c r="P27" s="4">
        <v>401</v>
      </c>
      <c r="Q27" s="4">
        <v>380</v>
      </c>
      <c r="R27" s="4">
        <v>440</v>
      </c>
      <c r="S27" s="4">
        <v>473</v>
      </c>
      <c r="T27" s="4">
        <v>533</v>
      </c>
      <c r="U27" s="4">
        <v>577</v>
      </c>
      <c r="V27" s="4">
        <v>24.666337120000001</v>
      </c>
      <c r="W27" s="4">
        <v>24.742284999999999</v>
      </c>
      <c r="X27" s="4">
        <v>23.880360721399999</v>
      </c>
      <c r="Y27" s="4">
        <v>23.9817635271</v>
      </c>
      <c r="Z27" s="4">
        <v>24.742284569185621</v>
      </c>
      <c r="AA27" s="4">
        <f t="shared" si="0"/>
        <v>25.553507014076953</v>
      </c>
      <c r="AB27" s="18">
        <v>19.723320158065025</v>
      </c>
    </row>
    <row r="28" spans="1:28" x14ac:dyDescent="0.25">
      <c r="A28" s="4" t="s">
        <v>649</v>
      </c>
      <c r="B28" s="4" t="s">
        <v>650</v>
      </c>
      <c r="C28" s="4" t="s">
        <v>651</v>
      </c>
      <c r="D28" s="4" t="s">
        <v>2</v>
      </c>
      <c r="E28" s="4" t="s">
        <v>26</v>
      </c>
      <c r="F28" s="4" t="s">
        <v>16</v>
      </c>
      <c r="G28" s="4" t="s">
        <v>27</v>
      </c>
      <c r="H28" s="4" t="s">
        <v>28</v>
      </c>
      <c r="I28" s="4">
        <v>184</v>
      </c>
      <c r="J28" s="4">
        <v>187</v>
      </c>
      <c r="K28" s="4">
        <v>191</v>
      </c>
      <c r="L28" s="4">
        <v>199</v>
      </c>
      <c r="M28" s="4">
        <v>208</v>
      </c>
      <c r="N28" s="4">
        <v>216</v>
      </c>
      <c r="O28" s="4">
        <v>194</v>
      </c>
      <c r="P28" s="4">
        <v>190</v>
      </c>
      <c r="Q28" s="4">
        <v>186</v>
      </c>
      <c r="R28" s="4">
        <v>180</v>
      </c>
      <c r="S28" s="4">
        <v>202</v>
      </c>
      <c r="T28" s="4">
        <v>240</v>
      </c>
      <c r="U28" s="4">
        <v>220</v>
      </c>
      <c r="V28" s="4">
        <v>15.870683319999999</v>
      </c>
      <c r="W28" s="4">
        <v>15.6</v>
      </c>
      <c r="X28" s="4">
        <v>14.925000000000001</v>
      </c>
      <c r="Y28" s="4">
        <v>14.324999999999999</v>
      </c>
      <c r="Z28" s="4">
        <v>14.024999999999999</v>
      </c>
      <c r="AA28" s="4">
        <f t="shared" si="0"/>
        <v>13.799999999999999</v>
      </c>
      <c r="AB28" s="18">
        <v>13.333333333333334</v>
      </c>
    </row>
    <row r="29" spans="1:28" x14ac:dyDescent="0.25">
      <c r="A29" s="4" t="s">
        <v>600</v>
      </c>
      <c r="B29" s="4" t="s">
        <v>601</v>
      </c>
      <c r="C29" s="4" t="s">
        <v>602</v>
      </c>
      <c r="D29" s="4" t="s">
        <v>2</v>
      </c>
      <c r="E29" s="4" t="s">
        <v>3</v>
      </c>
      <c r="F29" s="4" t="s">
        <v>4</v>
      </c>
      <c r="G29" s="4" t="s">
        <v>5</v>
      </c>
      <c r="H29" s="4" t="s">
        <v>679</v>
      </c>
      <c r="I29" s="4">
        <v>614</v>
      </c>
      <c r="J29" s="4">
        <v>606</v>
      </c>
      <c r="K29" s="4">
        <v>592</v>
      </c>
      <c r="L29" s="4">
        <v>578</v>
      </c>
      <c r="M29" s="4">
        <v>565</v>
      </c>
      <c r="N29" s="4">
        <v>561</v>
      </c>
      <c r="O29" s="4">
        <v>471</v>
      </c>
      <c r="P29" s="4">
        <v>335</v>
      </c>
      <c r="Q29" s="4">
        <v>332</v>
      </c>
      <c r="R29" s="4">
        <v>307</v>
      </c>
      <c r="S29" s="4">
        <v>290</v>
      </c>
      <c r="T29" s="4">
        <v>301</v>
      </c>
      <c r="U29" s="4">
        <v>301</v>
      </c>
      <c r="V29" s="4">
        <v>42.824427479999997</v>
      </c>
      <c r="W29" s="4">
        <v>43.407308</v>
      </c>
      <c r="X29" s="4">
        <v>44.406060606099999</v>
      </c>
      <c r="Y29" s="4">
        <v>45.481639928699998</v>
      </c>
      <c r="Z29" s="4">
        <v>46.557219251338175</v>
      </c>
      <c r="AA29" s="4">
        <f t="shared" si="0"/>
        <v>47.171836007131418</v>
      </c>
      <c r="AB29" s="18">
        <v>13.016241299303587</v>
      </c>
    </row>
    <row r="30" spans="1:28" x14ac:dyDescent="0.25">
      <c r="A30" s="4" t="s">
        <v>159</v>
      </c>
      <c r="B30" s="4" t="s">
        <v>817</v>
      </c>
      <c r="C30" s="4" t="s">
        <v>818</v>
      </c>
      <c r="D30" s="4" t="s">
        <v>2</v>
      </c>
      <c r="E30" s="4" t="s">
        <v>67</v>
      </c>
      <c r="F30" s="4" t="s">
        <v>16</v>
      </c>
      <c r="G30" s="4" t="s">
        <v>17</v>
      </c>
      <c r="H30" s="4" t="s">
        <v>763</v>
      </c>
      <c r="I30" s="4">
        <v>1254</v>
      </c>
      <c r="J30" s="4">
        <v>1264</v>
      </c>
      <c r="K30" s="4">
        <v>1272</v>
      </c>
      <c r="L30" s="4">
        <v>1271</v>
      </c>
      <c r="M30" s="4">
        <v>1260</v>
      </c>
      <c r="N30" s="4">
        <v>1251</v>
      </c>
      <c r="O30" s="4">
        <v>1239</v>
      </c>
      <c r="P30" s="4">
        <v>1138</v>
      </c>
      <c r="Q30" s="4">
        <v>1156</v>
      </c>
      <c r="R30" s="4">
        <v>1076</v>
      </c>
      <c r="S30" s="4">
        <v>1204</v>
      </c>
      <c r="T30" s="4">
        <v>1368</v>
      </c>
      <c r="U30" s="4">
        <v>1510</v>
      </c>
      <c r="V30" s="4">
        <v>26.229413270757171</v>
      </c>
      <c r="W30" s="4">
        <v>26.418114085654704</v>
      </c>
      <c r="X30" s="4">
        <v>26.648748414973909</v>
      </c>
      <c r="Y30" s="4">
        <v>26.669715172184748</v>
      </c>
      <c r="Z30" s="4">
        <v>26.501981114498051</v>
      </c>
      <c r="AA30" s="4">
        <f t="shared" si="0"/>
        <v>26.292313542389682</v>
      </c>
      <c r="AB30" s="18">
        <v>47.694547609066177</v>
      </c>
    </row>
    <row r="31" spans="1:28" x14ac:dyDescent="0.25">
      <c r="A31" s="4" t="s">
        <v>49</v>
      </c>
      <c r="B31" s="4" t="s">
        <v>50</v>
      </c>
      <c r="C31" s="4" t="s">
        <v>51</v>
      </c>
      <c r="D31" s="4" t="s">
        <v>2</v>
      </c>
      <c r="E31" s="4" t="s">
        <v>26</v>
      </c>
      <c r="F31" s="4" t="s">
        <v>16</v>
      </c>
      <c r="G31" s="4" t="s">
        <v>27</v>
      </c>
      <c r="H31" s="4" t="s">
        <v>28</v>
      </c>
      <c r="I31" s="4">
        <v>335</v>
      </c>
      <c r="J31" s="4">
        <v>339</v>
      </c>
      <c r="K31" s="4">
        <v>338</v>
      </c>
      <c r="L31" s="4">
        <v>338</v>
      </c>
      <c r="M31" s="4">
        <v>337</v>
      </c>
      <c r="N31" s="4">
        <v>333</v>
      </c>
      <c r="O31" s="4">
        <v>362</v>
      </c>
      <c r="P31" s="4">
        <v>304</v>
      </c>
      <c r="Q31" s="4">
        <v>288</v>
      </c>
      <c r="R31" s="4">
        <v>251</v>
      </c>
      <c r="S31" s="4">
        <v>289</v>
      </c>
      <c r="T31" s="4">
        <v>366</v>
      </c>
      <c r="U31" s="4">
        <v>431</v>
      </c>
      <c r="V31" s="4">
        <v>22.90233838</v>
      </c>
      <c r="W31" s="4">
        <v>23.579879999999999</v>
      </c>
      <c r="X31" s="4">
        <v>23.649849849799999</v>
      </c>
      <c r="Y31" s="4">
        <v>23.649849849799999</v>
      </c>
      <c r="Z31" s="4">
        <v>23.719819819769821</v>
      </c>
      <c r="AA31" s="4">
        <f t="shared" si="0"/>
        <v>23.439939939890532</v>
      </c>
      <c r="AB31" s="18">
        <v>14.291845493592357</v>
      </c>
    </row>
    <row r="32" spans="1:28" x14ac:dyDescent="0.25">
      <c r="A32" s="4" t="s">
        <v>263</v>
      </c>
      <c r="B32" s="4" t="s">
        <v>264</v>
      </c>
      <c r="C32" s="4" t="s">
        <v>774</v>
      </c>
      <c r="D32" s="4" t="s">
        <v>2</v>
      </c>
      <c r="E32" s="4" t="s">
        <v>21</v>
      </c>
      <c r="F32" s="4" t="s">
        <v>4</v>
      </c>
      <c r="G32" s="4" t="s">
        <v>22</v>
      </c>
      <c r="H32" s="4" t="s">
        <v>682</v>
      </c>
      <c r="I32" s="4">
        <v>499</v>
      </c>
      <c r="J32" s="4">
        <v>501</v>
      </c>
      <c r="K32" s="4">
        <v>502</v>
      </c>
      <c r="L32" s="4">
        <v>493</v>
      </c>
      <c r="M32" s="4">
        <v>486</v>
      </c>
      <c r="N32" s="4">
        <v>468</v>
      </c>
      <c r="O32" s="4">
        <v>383</v>
      </c>
      <c r="P32" s="4">
        <v>331</v>
      </c>
      <c r="Q32" s="4">
        <v>349</v>
      </c>
      <c r="R32" s="4">
        <v>342</v>
      </c>
      <c r="S32" s="4">
        <v>383</v>
      </c>
      <c r="T32" s="4">
        <v>407</v>
      </c>
      <c r="U32" s="4">
        <v>461</v>
      </c>
      <c r="V32" s="4">
        <v>25.1883746</v>
      </c>
      <c r="W32" s="4">
        <v>26.376923000000001</v>
      </c>
      <c r="X32" s="4">
        <v>26.756837606800001</v>
      </c>
      <c r="Y32" s="4">
        <v>27.245299145299999</v>
      </c>
      <c r="Z32" s="4">
        <v>27.191025641026492</v>
      </c>
      <c r="AA32" s="4">
        <f t="shared" si="0"/>
        <v>27.082478632479479</v>
      </c>
      <c r="AB32" s="18">
        <v>18.425196850393124</v>
      </c>
    </row>
    <row r="33" spans="1:28" x14ac:dyDescent="0.25">
      <c r="A33" s="4" t="s">
        <v>453</v>
      </c>
      <c r="B33" s="4" t="s">
        <v>454</v>
      </c>
      <c r="C33" s="4" t="s">
        <v>779</v>
      </c>
      <c r="D33" s="4" t="s">
        <v>2</v>
      </c>
      <c r="E33" s="4" t="s">
        <v>71</v>
      </c>
      <c r="F33" s="4" t="s">
        <v>16</v>
      </c>
      <c r="G33" s="4" t="s">
        <v>72</v>
      </c>
      <c r="H33" s="4" t="s">
        <v>73</v>
      </c>
      <c r="I33" s="4">
        <v>114</v>
      </c>
      <c r="J33" s="4">
        <v>118</v>
      </c>
      <c r="K33" s="4">
        <v>123</v>
      </c>
      <c r="L33" s="4">
        <v>127</v>
      </c>
      <c r="M33" s="4">
        <v>129</v>
      </c>
      <c r="N33" s="4">
        <v>130</v>
      </c>
      <c r="O33" s="4">
        <v>120</v>
      </c>
      <c r="P33" s="4">
        <v>111</v>
      </c>
      <c r="Q33" s="4">
        <v>152</v>
      </c>
      <c r="R33" s="4">
        <v>131</v>
      </c>
      <c r="S33" s="4">
        <v>158</v>
      </c>
      <c r="T33" s="4">
        <v>175</v>
      </c>
      <c r="U33" s="4">
        <v>190</v>
      </c>
      <c r="V33" s="4">
        <v>20.700636939999999</v>
      </c>
      <c r="W33" s="4">
        <v>20.441538000000001</v>
      </c>
      <c r="X33" s="4">
        <v>20.124615384599998</v>
      </c>
      <c r="Y33" s="4">
        <v>19.490769230800002</v>
      </c>
      <c r="Z33" s="4">
        <v>18.69846153849106</v>
      </c>
      <c r="AA33" s="4">
        <f t="shared" si="0"/>
        <v>18.064615384643904</v>
      </c>
      <c r="AB33" s="18">
        <v>6.3106796116405226</v>
      </c>
    </row>
    <row r="34" spans="1:28" x14ac:dyDescent="0.25">
      <c r="A34" s="4" t="s">
        <v>299</v>
      </c>
      <c r="B34" s="4" t="s">
        <v>300</v>
      </c>
      <c r="C34" s="4" t="s">
        <v>775</v>
      </c>
      <c r="D34" s="4" t="s">
        <v>271</v>
      </c>
      <c r="E34" s="4" t="s">
        <v>187</v>
      </c>
      <c r="F34" s="4" t="s">
        <v>39</v>
      </c>
      <c r="G34" s="20" t="s">
        <v>853</v>
      </c>
      <c r="H34" s="4" t="s">
        <v>684</v>
      </c>
      <c r="I34" s="4">
        <v>5948</v>
      </c>
      <c r="J34" s="4">
        <v>5900</v>
      </c>
      <c r="K34" s="4">
        <v>5865</v>
      </c>
      <c r="L34" s="4">
        <v>5829</v>
      </c>
      <c r="M34" s="4">
        <v>5795</v>
      </c>
      <c r="N34" s="4">
        <v>5820</v>
      </c>
      <c r="O34" s="4">
        <v>5381</v>
      </c>
      <c r="P34" s="4">
        <v>4793</v>
      </c>
      <c r="Q34" s="4">
        <v>3832</v>
      </c>
      <c r="R34" s="4">
        <v>3444</v>
      </c>
      <c r="S34" s="4">
        <v>2235</v>
      </c>
      <c r="T34" s="4">
        <v>1387</v>
      </c>
      <c r="U34" s="4">
        <v>815</v>
      </c>
      <c r="V34" s="4">
        <v>211.63636364000001</v>
      </c>
      <c r="W34" s="4">
        <v>210.69106500000001</v>
      </c>
      <c r="X34" s="4">
        <v>211.92721649500001</v>
      </c>
      <c r="Y34" s="4">
        <v>213.236082474</v>
      </c>
      <c r="Z34" s="4">
        <v>214.50859106506394</v>
      </c>
      <c r="AA34" s="4">
        <f t="shared" si="0"/>
        <v>216.25374570423733</v>
      </c>
      <c r="AB34" s="18">
        <v>27.504725897949861</v>
      </c>
    </row>
    <row r="35" spans="1:28" x14ac:dyDescent="0.25">
      <c r="A35" s="4" t="s">
        <v>486</v>
      </c>
      <c r="B35" s="4" t="s">
        <v>487</v>
      </c>
      <c r="C35" s="4" t="s">
        <v>781</v>
      </c>
      <c r="D35" s="4" t="s">
        <v>2</v>
      </c>
      <c r="E35" s="4" t="s">
        <v>15</v>
      </c>
      <c r="F35" s="4" t="s">
        <v>16</v>
      </c>
      <c r="G35" s="4" t="s">
        <v>72</v>
      </c>
      <c r="H35" s="4" t="s">
        <v>73</v>
      </c>
      <c r="I35" s="4">
        <v>553</v>
      </c>
      <c r="J35" s="4">
        <v>556</v>
      </c>
      <c r="K35" s="4">
        <v>558</v>
      </c>
      <c r="L35" s="4">
        <v>560</v>
      </c>
      <c r="M35" s="4">
        <v>563</v>
      </c>
      <c r="N35" s="4">
        <v>565</v>
      </c>
      <c r="O35" s="4">
        <v>552</v>
      </c>
      <c r="P35" s="4">
        <v>514</v>
      </c>
      <c r="Q35" s="4">
        <v>507</v>
      </c>
      <c r="R35" s="4">
        <v>518</v>
      </c>
      <c r="S35" s="4">
        <v>528</v>
      </c>
      <c r="T35" s="4">
        <v>525</v>
      </c>
      <c r="U35" s="4">
        <v>536</v>
      </c>
      <c r="V35" s="4">
        <v>31.06102254</v>
      </c>
      <c r="W35" s="4">
        <v>30.989912</v>
      </c>
      <c r="X35" s="4">
        <v>30.824778761099999</v>
      </c>
      <c r="Y35" s="4">
        <v>30.7146902655</v>
      </c>
      <c r="Z35" s="4">
        <v>30.604601769924731</v>
      </c>
      <c r="AA35" s="4">
        <f t="shared" si="0"/>
        <v>30.439469026561827</v>
      </c>
      <c r="AB35" s="18">
        <v>18.167202572339416</v>
      </c>
    </row>
    <row r="36" spans="1:28" x14ac:dyDescent="0.25">
      <c r="A36" s="4" t="s">
        <v>336</v>
      </c>
      <c r="B36" s="4" t="s">
        <v>337</v>
      </c>
      <c r="C36" s="4" t="s">
        <v>776</v>
      </c>
      <c r="D36" s="4" t="s">
        <v>2</v>
      </c>
      <c r="E36" s="4" t="s">
        <v>26</v>
      </c>
      <c r="F36" s="4" t="s">
        <v>16</v>
      </c>
      <c r="G36" s="4" t="s">
        <v>27</v>
      </c>
      <c r="H36" s="4" t="s">
        <v>28</v>
      </c>
      <c r="I36" s="4">
        <v>1102</v>
      </c>
      <c r="J36" s="4">
        <v>1089</v>
      </c>
      <c r="K36" s="4">
        <v>1078</v>
      </c>
      <c r="L36" s="4">
        <v>1073</v>
      </c>
      <c r="M36" s="4">
        <v>1067</v>
      </c>
      <c r="N36" s="4">
        <v>1062</v>
      </c>
      <c r="O36" s="4">
        <v>930</v>
      </c>
      <c r="P36" s="4">
        <v>907</v>
      </c>
      <c r="Q36" s="4">
        <v>857</v>
      </c>
      <c r="R36" s="4">
        <v>911</v>
      </c>
      <c r="S36" s="4">
        <v>1030</v>
      </c>
      <c r="T36" s="4">
        <v>1149</v>
      </c>
      <c r="U36" s="4">
        <v>1305</v>
      </c>
      <c r="V36" s="4">
        <v>24.657534250000001</v>
      </c>
      <c r="W36" s="4">
        <v>25.117702000000001</v>
      </c>
      <c r="X36" s="4">
        <v>25.258945386099999</v>
      </c>
      <c r="Y36" s="4">
        <v>25.376647834300002</v>
      </c>
      <c r="Z36" s="4">
        <v>25.635593220364289</v>
      </c>
      <c r="AA36" s="4">
        <f t="shared" si="0"/>
        <v>25.941619585712989</v>
      </c>
      <c r="AB36" s="18">
        <v>42.479999999958068</v>
      </c>
    </row>
    <row r="37" spans="1:28" x14ac:dyDescent="0.25">
      <c r="A37" s="4" t="s">
        <v>488</v>
      </c>
      <c r="B37" s="4" t="s">
        <v>489</v>
      </c>
      <c r="C37" s="4" t="s">
        <v>490</v>
      </c>
      <c r="D37" s="4" t="s">
        <v>2</v>
      </c>
      <c r="E37" s="4" t="s">
        <v>26</v>
      </c>
      <c r="F37" s="4" t="s">
        <v>16</v>
      </c>
      <c r="G37" s="4" t="s">
        <v>491</v>
      </c>
      <c r="H37" s="4" t="s">
        <v>741</v>
      </c>
      <c r="I37" s="4">
        <v>742</v>
      </c>
      <c r="J37" s="4">
        <v>753</v>
      </c>
      <c r="K37" s="4">
        <v>760</v>
      </c>
      <c r="L37" s="4">
        <v>767</v>
      </c>
      <c r="M37" s="4">
        <v>774</v>
      </c>
      <c r="N37" s="4">
        <v>769</v>
      </c>
      <c r="O37" s="4">
        <v>746</v>
      </c>
      <c r="P37" s="4">
        <v>563</v>
      </c>
      <c r="Q37" s="4">
        <v>568</v>
      </c>
      <c r="R37" s="4">
        <v>540</v>
      </c>
      <c r="S37" s="4">
        <v>324</v>
      </c>
      <c r="T37" s="4">
        <v>324</v>
      </c>
      <c r="U37" s="4">
        <v>346</v>
      </c>
      <c r="V37" s="4">
        <v>82.158119659999997</v>
      </c>
      <c r="W37" s="4">
        <v>82.835110999999998</v>
      </c>
      <c r="X37" s="4">
        <v>82.085955786699998</v>
      </c>
      <c r="Y37" s="4">
        <v>81.336801040300003</v>
      </c>
      <c r="Z37" s="4">
        <v>80.58764629387619</v>
      </c>
      <c r="AA37" s="4">
        <f t="shared" si="0"/>
        <v>79.410403120924485</v>
      </c>
      <c r="AB37" s="18">
        <v>9.3438639125165768</v>
      </c>
    </row>
    <row r="38" spans="1:28" x14ac:dyDescent="0.25">
      <c r="A38" s="4" t="s">
        <v>635</v>
      </c>
      <c r="B38" s="4" t="s">
        <v>636</v>
      </c>
      <c r="C38" s="4" t="s">
        <v>637</v>
      </c>
      <c r="D38" s="4" t="s">
        <v>2</v>
      </c>
      <c r="E38" s="4" t="s">
        <v>46</v>
      </c>
      <c r="F38" s="4" t="s">
        <v>4</v>
      </c>
      <c r="G38" s="4" t="s">
        <v>47</v>
      </c>
      <c r="H38" s="4" t="s">
        <v>48</v>
      </c>
      <c r="I38" s="4">
        <v>164</v>
      </c>
      <c r="J38" s="4">
        <v>172</v>
      </c>
      <c r="K38" s="4">
        <v>171</v>
      </c>
      <c r="L38" s="4">
        <v>170</v>
      </c>
      <c r="M38" s="4">
        <v>167</v>
      </c>
      <c r="N38" s="4">
        <v>164</v>
      </c>
      <c r="O38" s="4">
        <v>164</v>
      </c>
      <c r="P38" s="4">
        <v>168</v>
      </c>
      <c r="Q38" s="4">
        <v>131</v>
      </c>
      <c r="R38" s="4">
        <v>160</v>
      </c>
      <c r="S38" s="4">
        <v>160</v>
      </c>
      <c r="T38" s="4">
        <v>177</v>
      </c>
      <c r="U38" s="4">
        <v>181</v>
      </c>
      <c r="V38" s="4">
        <v>18.32402235</v>
      </c>
      <c r="W38" s="4">
        <v>18.431097999999999</v>
      </c>
      <c r="X38" s="4">
        <v>18.762195122000001</v>
      </c>
      <c r="Y38" s="4">
        <v>18.872560975599999</v>
      </c>
      <c r="Z38" s="4">
        <v>18.982926829258478</v>
      </c>
      <c r="AA38" s="4">
        <f t="shared" si="0"/>
        <v>18.09999999999064</v>
      </c>
      <c r="AB38" s="18">
        <v>9.0607734806676685</v>
      </c>
    </row>
    <row r="39" spans="1:28" x14ac:dyDescent="0.25">
      <c r="A39" s="4" t="s">
        <v>246</v>
      </c>
      <c r="B39" s="4" t="s">
        <v>247</v>
      </c>
      <c r="C39" s="4" t="s">
        <v>785</v>
      </c>
      <c r="D39" s="4" t="s">
        <v>2</v>
      </c>
      <c r="E39" s="4" t="s">
        <v>38</v>
      </c>
      <c r="F39" s="4" t="s">
        <v>39</v>
      </c>
      <c r="G39" s="20" t="s">
        <v>853</v>
      </c>
      <c r="H39" s="4" t="s">
        <v>684</v>
      </c>
      <c r="I39" s="4">
        <v>1799</v>
      </c>
      <c r="J39" s="4">
        <v>1792</v>
      </c>
      <c r="K39" s="4">
        <v>1781</v>
      </c>
      <c r="L39" s="4">
        <v>1793</v>
      </c>
      <c r="M39" s="4">
        <v>1805</v>
      </c>
      <c r="N39" s="4">
        <v>1818</v>
      </c>
      <c r="O39" s="4">
        <v>1657</v>
      </c>
      <c r="P39" s="4">
        <v>1537</v>
      </c>
      <c r="Q39" s="4">
        <v>1466</v>
      </c>
      <c r="R39" s="4">
        <v>1397</v>
      </c>
      <c r="S39" s="4">
        <v>1402</v>
      </c>
      <c r="T39" s="4">
        <v>1435</v>
      </c>
      <c r="U39" s="4">
        <v>1474</v>
      </c>
      <c r="V39" s="4">
        <v>62.884814939999998</v>
      </c>
      <c r="W39" s="4">
        <v>63.145215</v>
      </c>
      <c r="X39" s="4">
        <v>62.725412541300003</v>
      </c>
      <c r="Y39" s="4">
        <v>62.305610561100004</v>
      </c>
      <c r="Z39" s="4">
        <v>62.690429042948459</v>
      </c>
      <c r="AA39" s="4">
        <f t="shared" si="0"/>
        <v>62.935313531397476</v>
      </c>
      <c r="AB39" s="18">
        <v>28.584905660357219</v>
      </c>
    </row>
    <row r="40" spans="1:28" x14ac:dyDescent="0.25">
      <c r="A40" s="4" t="s">
        <v>112</v>
      </c>
      <c r="B40" s="4" t="s">
        <v>113</v>
      </c>
      <c r="C40" s="4" t="s">
        <v>114</v>
      </c>
      <c r="D40" s="4" t="s">
        <v>2</v>
      </c>
      <c r="E40" s="4" t="s">
        <v>38</v>
      </c>
      <c r="F40" s="4" t="s">
        <v>39</v>
      </c>
      <c r="G40" s="20" t="s">
        <v>853</v>
      </c>
      <c r="H40" s="4" t="s">
        <v>684</v>
      </c>
      <c r="I40" s="4">
        <v>648</v>
      </c>
      <c r="J40" s="4">
        <v>655</v>
      </c>
      <c r="K40" s="4">
        <v>644</v>
      </c>
      <c r="L40" s="4">
        <v>640</v>
      </c>
      <c r="M40" s="4">
        <v>634</v>
      </c>
      <c r="N40" s="4">
        <v>627</v>
      </c>
      <c r="O40" s="4">
        <v>608</v>
      </c>
      <c r="P40" s="4">
        <v>587</v>
      </c>
      <c r="Q40" s="4">
        <v>582</v>
      </c>
      <c r="R40" s="4">
        <v>625</v>
      </c>
      <c r="S40" s="4">
        <v>670</v>
      </c>
      <c r="T40" s="4">
        <v>722</v>
      </c>
      <c r="U40" s="4">
        <v>771</v>
      </c>
      <c r="V40" s="4">
        <v>29.312762970000001</v>
      </c>
      <c r="W40" s="4">
        <v>30.233812</v>
      </c>
      <c r="X40" s="4">
        <v>30.519936204099999</v>
      </c>
      <c r="Y40" s="4">
        <v>30.710685805400001</v>
      </c>
      <c r="Z40" s="4">
        <v>31.235247208908383</v>
      </c>
      <c r="AA40" s="4">
        <f t="shared" si="0"/>
        <v>30.901435406675777</v>
      </c>
      <c r="AB40" s="18">
        <v>20.969899665567304</v>
      </c>
    </row>
    <row r="41" spans="1:28" x14ac:dyDescent="0.25">
      <c r="A41" s="4" t="s">
        <v>603</v>
      </c>
      <c r="B41" s="4" t="s">
        <v>604</v>
      </c>
      <c r="C41" s="4" t="s">
        <v>605</v>
      </c>
      <c r="D41" s="4" t="s">
        <v>2</v>
      </c>
      <c r="E41" s="4" t="s">
        <v>71</v>
      </c>
      <c r="F41" s="4" t="s">
        <v>16</v>
      </c>
      <c r="G41" s="4" t="s">
        <v>72</v>
      </c>
      <c r="H41" s="4" t="s">
        <v>73</v>
      </c>
      <c r="I41" s="4">
        <v>265</v>
      </c>
      <c r="J41" s="4">
        <v>263</v>
      </c>
      <c r="K41" s="4">
        <v>260</v>
      </c>
      <c r="L41" s="4">
        <v>248</v>
      </c>
      <c r="M41" s="4">
        <v>237</v>
      </c>
      <c r="N41" s="4">
        <v>225</v>
      </c>
      <c r="O41" s="4">
        <v>235</v>
      </c>
      <c r="P41" s="4">
        <v>229</v>
      </c>
      <c r="Q41" s="4">
        <v>224</v>
      </c>
      <c r="R41" s="4">
        <v>220</v>
      </c>
      <c r="S41" s="4">
        <v>293</v>
      </c>
      <c r="T41" s="4">
        <v>353</v>
      </c>
      <c r="U41" s="4">
        <v>423</v>
      </c>
      <c r="V41" s="4">
        <v>28.920308479999999</v>
      </c>
      <c r="W41" s="4">
        <v>30.862666999999998</v>
      </c>
      <c r="X41" s="4">
        <v>32.295111111099999</v>
      </c>
      <c r="Y41" s="4">
        <v>33.857777777800003</v>
      </c>
      <c r="Z41" s="4">
        <v>34.248444444466926</v>
      </c>
      <c r="AA41" s="4">
        <f t="shared" si="0"/>
        <v>34.508888888911542</v>
      </c>
      <c r="AB41" s="18">
        <v>7.6791808873669725</v>
      </c>
    </row>
    <row r="42" spans="1:28" x14ac:dyDescent="0.25">
      <c r="A42" s="4" t="s">
        <v>367</v>
      </c>
      <c r="B42" s="4" t="s">
        <v>368</v>
      </c>
      <c r="C42" s="4" t="s">
        <v>725</v>
      </c>
      <c r="D42" s="4" t="s">
        <v>2</v>
      </c>
      <c r="E42" s="4" t="s">
        <v>32</v>
      </c>
      <c r="F42" s="4" t="s">
        <v>4</v>
      </c>
      <c r="G42" s="4" t="s">
        <v>33</v>
      </c>
      <c r="H42" s="4" t="s">
        <v>34</v>
      </c>
      <c r="I42" s="4">
        <v>814</v>
      </c>
      <c r="J42" s="4">
        <v>822</v>
      </c>
      <c r="K42" s="4">
        <v>823</v>
      </c>
      <c r="L42" s="4">
        <v>823</v>
      </c>
      <c r="M42" s="4">
        <v>824</v>
      </c>
      <c r="N42" s="4">
        <v>824</v>
      </c>
      <c r="O42" s="4">
        <v>834</v>
      </c>
      <c r="P42" s="4">
        <v>830</v>
      </c>
      <c r="Q42" s="4">
        <v>865</v>
      </c>
      <c r="R42" s="4">
        <v>971</v>
      </c>
      <c r="S42" s="4">
        <v>1050</v>
      </c>
      <c r="T42" s="4">
        <v>1125</v>
      </c>
      <c r="U42" s="4">
        <v>1227</v>
      </c>
      <c r="V42" s="4">
        <v>23.356009069999999</v>
      </c>
      <c r="W42" s="4">
        <v>23.4</v>
      </c>
      <c r="X42" s="4">
        <v>23.3716019417</v>
      </c>
      <c r="Y42" s="4">
        <v>23.3716019417</v>
      </c>
      <c r="Z42" s="4">
        <v>23.343203883447632</v>
      </c>
      <c r="AA42" s="4">
        <f t="shared" si="0"/>
        <v>23.116019417428678</v>
      </c>
      <c r="AB42" s="18">
        <v>35.213675213746889</v>
      </c>
    </row>
    <row r="43" spans="1:28" x14ac:dyDescent="0.25">
      <c r="A43" s="4" t="s">
        <v>154</v>
      </c>
      <c r="B43" s="4" t="s">
        <v>155</v>
      </c>
      <c r="C43" s="4" t="s">
        <v>697</v>
      </c>
      <c r="D43" s="4" t="s">
        <v>2</v>
      </c>
      <c r="E43" s="4" t="s">
        <v>11</v>
      </c>
      <c r="F43" s="4" t="s">
        <v>4</v>
      </c>
      <c r="G43" s="4" t="s">
        <v>12</v>
      </c>
      <c r="H43" s="4" t="s">
        <v>756</v>
      </c>
      <c r="I43" s="4">
        <v>535</v>
      </c>
      <c r="J43" s="4">
        <v>535</v>
      </c>
      <c r="K43" s="4">
        <v>541</v>
      </c>
      <c r="L43" s="4">
        <v>548</v>
      </c>
      <c r="M43" s="4">
        <v>554</v>
      </c>
      <c r="N43" s="4">
        <v>547</v>
      </c>
      <c r="O43" s="4">
        <v>456</v>
      </c>
      <c r="P43" s="4">
        <v>459</v>
      </c>
      <c r="Q43" s="4">
        <v>482</v>
      </c>
      <c r="R43" s="4">
        <v>540</v>
      </c>
      <c r="S43" s="4">
        <v>515</v>
      </c>
      <c r="T43" s="4">
        <v>504</v>
      </c>
      <c r="U43" s="4">
        <v>498</v>
      </c>
      <c r="V43" s="4">
        <v>32.991556090000003</v>
      </c>
      <c r="W43" s="4">
        <v>33.726143</v>
      </c>
      <c r="X43" s="4">
        <v>33.360877513699997</v>
      </c>
      <c r="Y43" s="4">
        <v>32.934734917699998</v>
      </c>
      <c r="Z43" s="4">
        <v>32.569469835433459</v>
      </c>
      <c r="AA43" s="4">
        <f t="shared" si="0"/>
        <v>32.569469835433459</v>
      </c>
      <c r="AB43" s="18">
        <v>16.42642642644293</v>
      </c>
    </row>
    <row r="44" spans="1:28" x14ac:dyDescent="0.25">
      <c r="A44" s="4" t="s">
        <v>500</v>
      </c>
      <c r="B44" s="4" t="s">
        <v>501</v>
      </c>
      <c r="C44" s="4" t="s">
        <v>783</v>
      </c>
      <c r="D44" s="4" t="s">
        <v>2</v>
      </c>
      <c r="E44" s="4" t="s">
        <v>38</v>
      </c>
      <c r="F44" s="4" t="s">
        <v>39</v>
      </c>
      <c r="G44" s="20" t="s">
        <v>853</v>
      </c>
      <c r="H44" s="4" t="s">
        <v>684</v>
      </c>
      <c r="I44" s="4">
        <v>704</v>
      </c>
      <c r="J44" s="4">
        <v>701</v>
      </c>
      <c r="K44" s="4">
        <v>700</v>
      </c>
      <c r="L44" s="4">
        <v>699</v>
      </c>
      <c r="M44" s="4">
        <v>697</v>
      </c>
      <c r="N44" s="4">
        <v>703</v>
      </c>
      <c r="O44" s="4">
        <v>685</v>
      </c>
      <c r="P44" s="4">
        <v>607</v>
      </c>
      <c r="Q44" s="4">
        <v>622</v>
      </c>
      <c r="R44" s="4">
        <v>595</v>
      </c>
      <c r="S44" s="4">
        <v>437</v>
      </c>
      <c r="T44" s="4">
        <v>373</v>
      </c>
      <c r="U44" s="4">
        <v>405</v>
      </c>
      <c r="V44" s="4">
        <v>45.20900322</v>
      </c>
      <c r="W44" s="4">
        <v>45.706543000000003</v>
      </c>
      <c r="X44" s="4">
        <v>45.837695590300001</v>
      </c>
      <c r="Y44" s="4">
        <v>45.903271692700002</v>
      </c>
      <c r="Z44" s="4">
        <v>45.968847795118144</v>
      </c>
      <c r="AA44" s="4">
        <f t="shared" si="0"/>
        <v>46.165576102372576</v>
      </c>
      <c r="AB44" s="18">
        <v>15.249457700665833</v>
      </c>
    </row>
    <row r="45" spans="1:28" x14ac:dyDescent="0.25">
      <c r="A45" s="4" t="s">
        <v>385</v>
      </c>
      <c r="B45" s="4" t="s">
        <v>386</v>
      </c>
      <c r="C45" s="4" t="s">
        <v>387</v>
      </c>
      <c r="D45" s="4" t="s">
        <v>2</v>
      </c>
      <c r="E45" s="4" t="s">
        <v>26</v>
      </c>
      <c r="F45" s="4" t="s">
        <v>16</v>
      </c>
      <c r="G45" s="4" t="s">
        <v>27</v>
      </c>
      <c r="H45" s="4" t="s">
        <v>28</v>
      </c>
      <c r="I45" s="4">
        <v>309</v>
      </c>
      <c r="J45" s="4">
        <v>309</v>
      </c>
      <c r="K45" s="4">
        <v>308</v>
      </c>
      <c r="L45" s="4">
        <v>307</v>
      </c>
      <c r="M45" s="4">
        <v>307</v>
      </c>
      <c r="N45" s="4">
        <v>309</v>
      </c>
      <c r="O45" s="4">
        <v>302</v>
      </c>
      <c r="P45" s="4">
        <v>255</v>
      </c>
      <c r="Q45" s="4">
        <v>254</v>
      </c>
      <c r="R45" s="4">
        <v>251</v>
      </c>
      <c r="S45" s="4">
        <v>259</v>
      </c>
      <c r="T45" s="4">
        <v>334</v>
      </c>
      <c r="U45" s="4">
        <v>333</v>
      </c>
      <c r="V45" s="4">
        <v>24.027993779999999</v>
      </c>
      <c r="W45" s="4">
        <v>23.745307</v>
      </c>
      <c r="X45" s="4">
        <v>23.745307443400002</v>
      </c>
      <c r="Y45" s="4">
        <v>23.8226537217</v>
      </c>
      <c r="Z45" s="4">
        <v>23.900000000017208</v>
      </c>
      <c r="AA45" s="4">
        <f t="shared" si="0"/>
        <v>23.900000000017208</v>
      </c>
      <c r="AB45" s="18">
        <v>12.92887029287772</v>
      </c>
    </row>
    <row r="46" spans="1:28" x14ac:dyDescent="0.25">
      <c r="A46" s="4" t="s">
        <v>29</v>
      </c>
      <c r="B46" s="4" t="s">
        <v>30</v>
      </c>
      <c r="C46" s="4" t="s">
        <v>31</v>
      </c>
      <c r="D46" s="4" t="s">
        <v>2</v>
      </c>
      <c r="E46" s="4" t="s">
        <v>32</v>
      </c>
      <c r="F46" s="4" t="s">
        <v>4</v>
      </c>
      <c r="G46" s="4" t="s">
        <v>33</v>
      </c>
      <c r="H46" s="4" t="s">
        <v>34</v>
      </c>
      <c r="I46" s="4">
        <v>265</v>
      </c>
      <c r="J46" s="4">
        <v>263</v>
      </c>
      <c r="K46" s="4">
        <v>261</v>
      </c>
      <c r="L46" s="4">
        <v>268</v>
      </c>
      <c r="M46" s="4">
        <v>271</v>
      </c>
      <c r="N46" s="4">
        <v>277</v>
      </c>
      <c r="O46" s="4">
        <v>301</v>
      </c>
      <c r="P46" s="4">
        <v>324</v>
      </c>
      <c r="Q46" s="4">
        <v>358</v>
      </c>
      <c r="R46" s="4">
        <v>387</v>
      </c>
      <c r="S46" s="4">
        <v>441</v>
      </c>
      <c r="T46" s="4">
        <v>538</v>
      </c>
      <c r="U46" s="4">
        <v>613</v>
      </c>
      <c r="V46" s="4">
        <v>21.193573069999999</v>
      </c>
      <c r="W46" s="4">
        <v>20.447292000000001</v>
      </c>
      <c r="X46" s="4">
        <v>20.220938628199999</v>
      </c>
      <c r="Y46" s="4">
        <v>19.692779783399999</v>
      </c>
      <c r="Z46" s="4">
        <v>19.843682310475863</v>
      </c>
      <c r="AA46" s="4">
        <f t="shared" si="0"/>
        <v>19.994584837551724</v>
      </c>
      <c r="AB46" s="18">
        <v>13.253588516742038</v>
      </c>
    </row>
    <row r="47" spans="1:28" x14ac:dyDescent="0.25">
      <c r="A47" s="4" t="s">
        <v>217</v>
      </c>
      <c r="B47" s="4" t="s">
        <v>218</v>
      </c>
      <c r="C47" s="4" t="s">
        <v>219</v>
      </c>
      <c r="D47" s="4" t="s">
        <v>2</v>
      </c>
      <c r="E47" s="4" t="s">
        <v>21</v>
      </c>
      <c r="F47" s="4" t="s">
        <v>4</v>
      </c>
      <c r="G47" s="4" t="s">
        <v>22</v>
      </c>
      <c r="H47" s="4" t="s">
        <v>682</v>
      </c>
      <c r="I47" s="4">
        <v>1197</v>
      </c>
      <c r="J47" s="4">
        <v>1223</v>
      </c>
      <c r="K47" s="4">
        <v>1249</v>
      </c>
      <c r="L47" s="4">
        <v>1237</v>
      </c>
      <c r="M47" s="4">
        <v>1222</v>
      </c>
      <c r="N47" s="4">
        <v>1204</v>
      </c>
      <c r="O47" s="4">
        <v>1143</v>
      </c>
      <c r="P47" s="4">
        <v>1136</v>
      </c>
      <c r="Q47" s="4">
        <v>1067</v>
      </c>
      <c r="R47" s="4">
        <v>1069</v>
      </c>
      <c r="S47" s="4">
        <v>1073</v>
      </c>
      <c r="T47" s="4">
        <v>1117</v>
      </c>
      <c r="U47" s="4">
        <v>1280</v>
      </c>
      <c r="V47" s="4">
        <v>33.697173239999998</v>
      </c>
      <c r="W47" s="4">
        <v>34.102325999999998</v>
      </c>
      <c r="X47" s="4">
        <v>34.520930232600001</v>
      </c>
      <c r="Y47" s="4">
        <v>34.855813953499997</v>
      </c>
      <c r="Z47" s="4">
        <v>34.130232558150915</v>
      </c>
      <c r="AA47" s="4">
        <f t="shared" si="0"/>
        <v>33.404651162801834</v>
      </c>
      <c r="AB47" s="18">
        <v>35.833333333321384</v>
      </c>
    </row>
    <row r="48" spans="1:28" x14ac:dyDescent="0.25">
      <c r="A48" s="4" t="s">
        <v>595</v>
      </c>
      <c r="B48" s="4" t="s">
        <v>596</v>
      </c>
      <c r="C48" s="4" t="s">
        <v>767</v>
      </c>
      <c r="D48" s="4" t="s">
        <v>2</v>
      </c>
      <c r="E48" s="4" t="s">
        <v>187</v>
      </c>
      <c r="F48" s="4" t="s">
        <v>39</v>
      </c>
      <c r="G48" s="20" t="s">
        <v>853</v>
      </c>
      <c r="H48" s="4" t="s">
        <v>684</v>
      </c>
      <c r="I48" s="4">
        <v>708</v>
      </c>
      <c r="J48" s="4">
        <v>709</v>
      </c>
      <c r="K48" s="4">
        <v>709</v>
      </c>
      <c r="L48" s="4">
        <v>700</v>
      </c>
      <c r="M48" s="4">
        <v>685</v>
      </c>
      <c r="N48" s="4">
        <v>663</v>
      </c>
      <c r="O48" s="4">
        <v>553</v>
      </c>
      <c r="P48" s="4">
        <v>422</v>
      </c>
      <c r="Q48" s="4">
        <v>377</v>
      </c>
      <c r="R48" s="4">
        <v>284</v>
      </c>
      <c r="S48" s="4">
        <v>298</v>
      </c>
      <c r="T48" s="4">
        <v>325</v>
      </c>
      <c r="U48" s="4">
        <v>327</v>
      </c>
      <c r="V48" s="4">
        <v>67.37804878</v>
      </c>
      <c r="W48" s="4">
        <v>70.876320000000007</v>
      </c>
      <c r="X48" s="4">
        <v>72.428355957799994</v>
      </c>
      <c r="Y48" s="4">
        <v>73.359577677199994</v>
      </c>
      <c r="Z48" s="4">
        <v>73.359577677199994</v>
      </c>
      <c r="AA48" s="4">
        <f t="shared" si="0"/>
        <v>73.256108597260365</v>
      </c>
      <c r="AB48" s="18">
        <v>9.6647230320732298</v>
      </c>
    </row>
    <row r="49" spans="1:28" x14ac:dyDescent="0.25">
      <c r="A49" s="4" t="s">
        <v>437</v>
      </c>
      <c r="B49" s="4" t="s">
        <v>438</v>
      </c>
      <c r="C49" s="4" t="s">
        <v>734</v>
      </c>
      <c r="D49" s="4" t="s">
        <v>2</v>
      </c>
      <c r="E49" s="4" t="s">
        <v>3</v>
      </c>
      <c r="F49" s="4" t="s">
        <v>4</v>
      </c>
      <c r="G49" s="4" t="s">
        <v>5</v>
      </c>
      <c r="H49" s="4" t="s">
        <v>679</v>
      </c>
      <c r="I49" s="4">
        <v>580</v>
      </c>
      <c r="J49" s="4">
        <v>575</v>
      </c>
      <c r="K49" s="4">
        <v>575</v>
      </c>
      <c r="L49" s="4">
        <v>581</v>
      </c>
      <c r="M49" s="4">
        <v>587</v>
      </c>
      <c r="N49" s="4">
        <v>592</v>
      </c>
      <c r="O49" s="4">
        <v>569</v>
      </c>
      <c r="P49" s="4">
        <v>512</v>
      </c>
      <c r="Q49" s="4">
        <v>496</v>
      </c>
      <c r="R49" s="4">
        <v>503</v>
      </c>
      <c r="S49" s="4">
        <v>555</v>
      </c>
      <c r="T49" s="4">
        <v>615</v>
      </c>
      <c r="U49" s="4">
        <v>686</v>
      </c>
      <c r="V49" s="4">
        <v>28.217349859999999</v>
      </c>
      <c r="W49" s="4">
        <v>27.763514000000001</v>
      </c>
      <c r="X49" s="4">
        <v>27.479729729700001</v>
      </c>
      <c r="Y49" s="4">
        <v>27.1959459459</v>
      </c>
      <c r="Z49" s="4">
        <v>27.1959459459</v>
      </c>
      <c r="AA49" s="4">
        <f t="shared" si="0"/>
        <v>27.43243243238609</v>
      </c>
      <c r="AB49" s="18">
        <v>21.142857142892861</v>
      </c>
    </row>
    <row r="50" spans="1:28" x14ac:dyDescent="0.25">
      <c r="A50" s="4" t="s">
        <v>484</v>
      </c>
      <c r="B50" s="4" t="s">
        <v>485</v>
      </c>
      <c r="C50" s="4" t="s">
        <v>740</v>
      </c>
      <c r="D50" s="4" t="s">
        <v>2</v>
      </c>
      <c r="E50" s="4" t="s">
        <v>46</v>
      </c>
      <c r="F50" s="4" t="s">
        <v>4</v>
      </c>
      <c r="G50" s="4" t="s">
        <v>47</v>
      </c>
      <c r="H50" s="4" t="s">
        <v>48</v>
      </c>
      <c r="I50" s="4">
        <v>305</v>
      </c>
      <c r="J50" s="4">
        <v>302</v>
      </c>
      <c r="K50" s="4">
        <v>307</v>
      </c>
      <c r="L50" s="4">
        <v>313</v>
      </c>
      <c r="M50" s="4">
        <v>318</v>
      </c>
      <c r="N50" s="4">
        <v>316</v>
      </c>
      <c r="O50" s="4">
        <v>290</v>
      </c>
      <c r="P50" s="4">
        <v>248</v>
      </c>
      <c r="Q50" s="4">
        <v>241</v>
      </c>
      <c r="R50" s="4">
        <v>246</v>
      </c>
      <c r="S50" s="4">
        <v>272</v>
      </c>
      <c r="T50" s="4">
        <v>294</v>
      </c>
      <c r="U50" s="4">
        <v>358</v>
      </c>
      <c r="V50" s="4">
        <v>24.233128829999998</v>
      </c>
      <c r="W50" s="4">
        <v>24.252531999999999</v>
      </c>
      <c r="X50" s="4">
        <v>23.871202531600002</v>
      </c>
      <c r="Y50" s="4">
        <v>23.4136075949</v>
      </c>
      <c r="Z50" s="4">
        <v>23.032278480976547</v>
      </c>
      <c r="AA50" s="4">
        <f t="shared" si="0"/>
        <v>23.261075949330618</v>
      </c>
      <c r="AB50" s="18">
        <v>13.112033195041304</v>
      </c>
    </row>
    <row r="51" spans="1:28" x14ac:dyDescent="0.25">
      <c r="A51" s="4" t="s">
        <v>242</v>
      </c>
      <c r="B51" s="4" t="s">
        <v>243</v>
      </c>
      <c r="C51" s="4" t="s">
        <v>706</v>
      </c>
      <c r="D51" s="4" t="s">
        <v>2</v>
      </c>
      <c r="E51" s="4" t="s">
        <v>11</v>
      </c>
      <c r="F51" s="4" t="s">
        <v>4</v>
      </c>
      <c r="G51" s="4" t="s">
        <v>12</v>
      </c>
      <c r="H51" s="4" t="s">
        <v>756</v>
      </c>
      <c r="I51" s="4">
        <v>521</v>
      </c>
      <c r="J51" s="4">
        <v>526</v>
      </c>
      <c r="K51" s="4">
        <v>532</v>
      </c>
      <c r="L51" s="4">
        <v>539</v>
      </c>
      <c r="M51" s="4">
        <v>542</v>
      </c>
      <c r="N51" s="4">
        <v>556</v>
      </c>
      <c r="O51" s="4">
        <v>574</v>
      </c>
      <c r="P51" s="4">
        <v>554</v>
      </c>
      <c r="Q51" s="4">
        <v>567</v>
      </c>
      <c r="R51" s="4">
        <v>613</v>
      </c>
      <c r="S51" s="4">
        <v>643</v>
      </c>
      <c r="T51" s="4">
        <v>717</v>
      </c>
      <c r="U51" s="4">
        <v>768</v>
      </c>
      <c r="V51" s="4">
        <v>22.081016680000001</v>
      </c>
      <c r="W51" s="4">
        <v>21.543524999999999</v>
      </c>
      <c r="X51" s="4">
        <v>21.424280575499999</v>
      </c>
      <c r="Y51" s="4">
        <v>21.1460431655</v>
      </c>
      <c r="Z51" s="4">
        <v>20.90755395686654</v>
      </c>
      <c r="AA51" s="4">
        <f t="shared" si="0"/>
        <v>20.708812949671991</v>
      </c>
      <c r="AB51" s="18">
        <v>25.158371040685466</v>
      </c>
    </row>
    <row r="52" spans="1:28" x14ac:dyDescent="0.25">
      <c r="A52" s="4" t="s">
        <v>411</v>
      </c>
      <c r="B52" s="4" t="s">
        <v>412</v>
      </c>
      <c r="C52" s="4" t="s">
        <v>732</v>
      </c>
      <c r="D52" s="4" t="s">
        <v>2</v>
      </c>
      <c r="E52" s="4" t="s">
        <v>120</v>
      </c>
      <c r="F52" s="4" t="s">
        <v>39</v>
      </c>
      <c r="G52" s="20" t="s">
        <v>853</v>
      </c>
      <c r="H52" s="4" t="s">
        <v>684</v>
      </c>
      <c r="I52" s="4">
        <v>5950</v>
      </c>
      <c r="J52" s="4">
        <v>5764</v>
      </c>
      <c r="K52" s="4">
        <v>5579</v>
      </c>
      <c r="L52" s="4">
        <v>5470</v>
      </c>
      <c r="M52" s="4">
        <v>5573</v>
      </c>
      <c r="N52" s="4">
        <v>5606</v>
      </c>
      <c r="O52" s="4">
        <v>5261</v>
      </c>
      <c r="P52" s="4">
        <v>4909</v>
      </c>
      <c r="Q52" s="4">
        <v>4323</v>
      </c>
      <c r="R52" s="4">
        <v>2889</v>
      </c>
      <c r="S52" s="4">
        <v>2002</v>
      </c>
      <c r="T52" s="4">
        <v>1414</v>
      </c>
      <c r="U52" s="4">
        <v>1319</v>
      </c>
      <c r="V52" s="4">
        <v>157.03081233</v>
      </c>
      <c r="W52" s="4">
        <v>160.64873299999999</v>
      </c>
      <c r="X52" s="4">
        <v>157.67962896899999</v>
      </c>
      <c r="Y52" s="4">
        <v>160.82169104499999</v>
      </c>
      <c r="Z52" s="4">
        <v>166.15454869750491</v>
      </c>
      <c r="AA52" s="4">
        <f t="shared" si="0"/>
        <v>171.51623260759095</v>
      </c>
      <c r="AB52" s="18">
        <v>34.69059405947251</v>
      </c>
    </row>
    <row r="53" spans="1:28" x14ac:dyDescent="0.25">
      <c r="A53" s="4" t="s">
        <v>633</v>
      </c>
      <c r="B53" s="4" t="s">
        <v>634</v>
      </c>
      <c r="C53" s="4" t="s">
        <v>755</v>
      </c>
      <c r="D53" s="4" t="s">
        <v>2</v>
      </c>
      <c r="E53" s="4" t="s">
        <v>32</v>
      </c>
      <c r="F53" s="4" t="s">
        <v>4</v>
      </c>
      <c r="G53" s="4" t="s">
        <v>33</v>
      </c>
      <c r="H53" s="4" t="s">
        <v>34</v>
      </c>
      <c r="I53" s="4">
        <v>612</v>
      </c>
      <c r="J53" s="4">
        <v>602</v>
      </c>
      <c r="K53" s="4">
        <v>605</v>
      </c>
      <c r="L53" s="4">
        <v>608</v>
      </c>
      <c r="M53" s="4">
        <v>611</v>
      </c>
      <c r="N53" s="4">
        <v>612</v>
      </c>
      <c r="O53" s="4">
        <v>609</v>
      </c>
      <c r="P53" s="4">
        <v>588</v>
      </c>
      <c r="Q53" s="4">
        <v>594</v>
      </c>
      <c r="R53" s="4">
        <v>606</v>
      </c>
      <c r="S53" s="4">
        <v>651</v>
      </c>
      <c r="T53" s="4">
        <v>731</v>
      </c>
      <c r="U53" s="4">
        <v>720</v>
      </c>
      <c r="V53" s="4">
        <v>32.85024155</v>
      </c>
      <c r="W53" s="4">
        <v>32.846241999999997</v>
      </c>
      <c r="X53" s="4">
        <v>32.684967320299997</v>
      </c>
      <c r="Y53" s="4">
        <v>32.523692810500002</v>
      </c>
      <c r="Z53" s="4">
        <v>32.362418300695872</v>
      </c>
      <c r="AA53" s="4">
        <f t="shared" si="0"/>
        <v>32.900000000042979</v>
      </c>
      <c r="AB53" s="18">
        <v>18.601823708182387</v>
      </c>
    </row>
    <row r="54" spans="1:28" x14ac:dyDescent="0.25">
      <c r="A54" s="4" t="s">
        <v>184</v>
      </c>
      <c r="B54" s="4" t="s">
        <v>185</v>
      </c>
      <c r="C54" s="4" t="s">
        <v>186</v>
      </c>
      <c r="D54" s="4" t="s">
        <v>2</v>
      </c>
      <c r="E54" s="4" t="s">
        <v>187</v>
      </c>
      <c r="F54" s="4" t="s">
        <v>39</v>
      </c>
      <c r="G54" s="20" t="s">
        <v>853</v>
      </c>
      <c r="H54" s="4" t="s">
        <v>684</v>
      </c>
      <c r="I54" s="4">
        <v>1009</v>
      </c>
      <c r="J54" s="4">
        <v>975</v>
      </c>
      <c r="K54" s="4">
        <v>957</v>
      </c>
      <c r="L54" s="4">
        <v>939</v>
      </c>
      <c r="M54" s="4">
        <v>922</v>
      </c>
      <c r="N54" s="4">
        <v>930</v>
      </c>
      <c r="O54" s="4">
        <v>859</v>
      </c>
      <c r="P54" s="4">
        <v>657</v>
      </c>
      <c r="Q54" s="4">
        <v>661</v>
      </c>
      <c r="R54" s="4">
        <v>570</v>
      </c>
      <c r="S54" s="4">
        <v>407</v>
      </c>
      <c r="T54" s="4">
        <v>419</v>
      </c>
      <c r="U54" s="4">
        <v>411</v>
      </c>
      <c r="V54" s="4">
        <v>45.880611739999999</v>
      </c>
      <c r="W54" s="4">
        <v>46.397418999999999</v>
      </c>
      <c r="X54" s="4">
        <v>47.252903225799997</v>
      </c>
      <c r="Y54" s="4">
        <v>48.158709677399997</v>
      </c>
      <c r="Z54" s="4">
        <v>49.064516129012539</v>
      </c>
      <c r="AA54" s="4">
        <f t="shared" si="0"/>
        <v>50.775483870947333</v>
      </c>
      <c r="AB54" s="18">
        <v>19.871794871802859</v>
      </c>
    </row>
    <row r="55" spans="1:28" x14ac:dyDescent="0.25">
      <c r="A55" s="4" t="s">
        <v>209</v>
      </c>
      <c r="B55" s="4" t="s">
        <v>210</v>
      </c>
      <c r="C55" s="4" t="s">
        <v>211</v>
      </c>
      <c r="D55" s="4" t="s">
        <v>2</v>
      </c>
      <c r="E55" s="4" t="s">
        <v>3</v>
      </c>
      <c r="F55" s="4" t="s">
        <v>4</v>
      </c>
      <c r="G55" s="4" t="s">
        <v>5</v>
      </c>
      <c r="H55" s="4" t="s">
        <v>679</v>
      </c>
      <c r="I55" s="4">
        <v>501</v>
      </c>
      <c r="J55" s="4">
        <v>505</v>
      </c>
      <c r="K55" s="4">
        <v>509</v>
      </c>
      <c r="L55" s="4">
        <v>513</v>
      </c>
      <c r="M55" s="4">
        <v>510</v>
      </c>
      <c r="N55" s="4">
        <v>515</v>
      </c>
      <c r="O55" s="4">
        <v>500</v>
      </c>
      <c r="P55" s="4">
        <v>448</v>
      </c>
      <c r="Q55" s="4">
        <v>452</v>
      </c>
      <c r="R55" s="4">
        <v>442</v>
      </c>
      <c r="S55" s="4">
        <v>491</v>
      </c>
      <c r="T55" s="4">
        <v>567</v>
      </c>
      <c r="U55" s="4">
        <v>634</v>
      </c>
      <c r="V55" s="4">
        <v>39.25304878</v>
      </c>
      <c r="W55" s="4">
        <v>38.918447</v>
      </c>
      <c r="X55" s="4">
        <v>39.1473786408</v>
      </c>
      <c r="Y55" s="4">
        <v>38.842135922300002</v>
      </c>
      <c r="Z55" s="4">
        <v>38.536893203853637</v>
      </c>
      <c r="AA55" s="4">
        <f t="shared" si="0"/>
        <v>38.231650485407272</v>
      </c>
      <c r="AB55" s="18">
        <v>13.1043256997557</v>
      </c>
    </row>
    <row r="56" spans="1:28" x14ac:dyDescent="0.25">
      <c r="A56" s="4" t="s">
        <v>612</v>
      </c>
      <c r="B56" s="4" t="s">
        <v>613</v>
      </c>
      <c r="C56" s="4" t="s">
        <v>614</v>
      </c>
      <c r="D56" s="4" t="s">
        <v>2</v>
      </c>
      <c r="E56" s="4" t="s">
        <v>71</v>
      </c>
      <c r="F56" s="4" t="s">
        <v>16</v>
      </c>
      <c r="G56" s="4" t="s">
        <v>72</v>
      </c>
      <c r="H56" s="4" t="s">
        <v>73</v>
      </c>
      <c r="I56" s="4">
        <v>346</v>
      </c>
      <c r="J56" s="4">
        <v>336</v>
      </c>
      <c r="K56" s="4">
        <v>335</v>
      </c>
      <c r="L56" s="4">
        <v>333</v>
      </c>
      <c r="M56" s="4">
        <v>332</v>
      </c>
      <c r="N56" s="4">
        <v>327</v>
      </c>
      <c r="O56" s="4">
        <v>303</v>
      </c>
      <c r="P56" s="4">
        <v>266</v>
      </c>
      <c r="Q56" s="4">
        <v>280</v>
      </c>
      <c r="R56" s="4">
        <v>270</v>
      </c>
      <c r="S56" s="4">
        <v>299</v>
      </c>
      <c r="T56" s="4">
        <v>307</v>
      </c>
      <c r="U56" s="4">
        <v>362</v>
      </c>
      <c r="V56" s="4">
        <v>31.41210375</v>
      </c>
      <c r="W56" s="4">
        <v>32.184708999999998</v>
      </c>
      <c r="X56" s="4">
        <v>32.281651376100001</v>
      </c>
      <c r="Y56" s="4">
        <v>32.475535168199997</v>
      </c>
      <c r="Z56" s="4">
        <v>32.572477064224472</v>
      </c>
      <c r="AA56" s="4">
        <f t="shared" si="0"/>
        <v>33.541896024469253</v>
      </c>
      <c r="AB56" s="18">
        <v>10.315457413247852</v>
      </c>
    </row>
    <row r="57" spans="1:28" x14ac:dyDescent="0.25">
      <c r="A57" s="4" t="s">
        <v>418</v>
      </c>
      <c r="B57" s="4" t="s">
        <v>419</v>
      </c>
      <c r="C57" s="4" t="s">
        <v>420</v>
      </c>
      <c r="D57" s="4" t="s">
        <v>2</v>
      </c>
      <c r="E57" s="4" t="s">
        <v>26</v>
      </c>
      <c r="F57" s="4" t="s">
        <v>4</v>
      </c>
      <c r="G57" s="4" t="s">
        <v>12</v>
      </c>
      <c r="H57" s="4" t="s">
        <v>756</v>
      </c>
      <c r="I57" s="4">
        <v>415</v>
      </c>
      <c r="J57" s="4">
        <v>417</v>
      </c>
      <c r="K57" s="4">
        <v>420</v>
      </c>
      <c r="L57" s="4">
        <v>421</v>
      </c>
      <c r="M57" s="4">
        <v>410</v>
      </c>
      <c r="N57" s="4">
        <v>401</v>
      </c>
      <c r="O57" s="4">
        <v>326</v>
      </c>
      <c r="P57" s="4">
        <v>234</v>
      </c>
      <c r="Q57" s="4">
        <v>216</v>
      </c>
      <c r="R57" s="4">
        <v>250</v>
      </c>
      <c r="S57" s="4">
        <v>296</v>
      </c>
      <c r="T57" s="4">
        <v>323</v>
      </c>
      <c r="U57" s="4">
        <v>335</v>
      </c>
      <c r="V57" s="4">
        <v>21.948549530000001</v>
      </c>
      <c r="W57" s="4">
        <v>22.698253999999999</v>
      </c>
      <c r="X57" s="4">
        <v>23.3072319202</v>
      </c>
      <c r="Y57" s="4">
        <v>23.251870324199999</v>
      </c>
      <c r="Z57" s="4">
        <v>23.08578553617</v>
      </c>
      <c r="AA57" s="4">
        <f t="shared" si="0"/>
        <v>22.97506234415</v>
      </c>
      <c r="AB57" s="18">
        <v>18.063063063054926</v>
      </c>
    </row>
    <row r="58" spans="1:28" x14ac:dyDescent="0.25">
      <c r="A58" s="4" t="s">
        <v>615</v>
      </c>
      <c r="B58" s="4" t="s">
        <v>616</v>
      </c>
      <c r="C58" s="4" t="s">
        <v>752</v>
      </c>
      <c r="D58" s="4" t="s">
        <v>2</v>
      </c>
      <c r="E58" s="4" t="s">
        <v>3</v>
      </c>
      <c r="F58" s="4" t="s">
        <v>4</v>
      </c>
      <c r="G58" s="4" t="s">
        <v>5</v>
      </c>
      <c r="H58" s="4" t="s">
        <v>679</v>
      </c>
      <c r="I58" s="4">
        <v>495</v>
      </c>
      <c r="J58" s="4">
        <v>510</v>
      </c>
      <c r="K58" s="4">
        <v>512</v>
      </c>
      <c r="L58" s="4">
        <v>501</v>
      </c>
      <c r="M58" s="4">
        <v>504</v>
      </c>
      <c r="N58" s="4">
        <v>507</v>
      </c>
      <c r="O58" s="4">
        <v>472</v>
      </c>
      <c r="P58" s="4">
        <v>396</v>
      </c>
      <c r="Q58" s="4">
        <v>363</v>
      </c>
      <c r="R58" s="4">
        <v>375</v>
      </c>
      <c r="S58" s="4">
        <v>393</v>
      </c>
      <c r="T58" s="4">
        <v>439</v>
      </c>
      <c r="U58" s="4">
        <v>430</v>
      </c>
      <c r="V58" s="4">
        <v>34.141414140000002</v>
      </c>
      <c r="W58" s="4">
        <v>33.798817</v>
      </c>
      <c r="X58" s="4">
        <v>33.597633136100001</v>
      </c>
      <c r="Y58" s="4">
        <v>34.335305719899999</v>
      </c>
      <c r="Z58" s="4">
        <v>34.201183431931639</v>
      </c>
      <c r="AA58" s="4">
        <f t="shared" si="0"/>
        <v>33.195266272168944</v>
      </c>
      <c r="AB58" s="18">
        <v>14.911764705891519</v>
      </c>
    </row>
    <row r="59" spans="1:28" x14ac:dyDescent="0.25">
      <c r="A59" s="4" t="s">
        <v>13</v>
      </c>
      <c r="B59" s="4" t="s">
        <v>821</v>
      </c>
      <c r="C59" s="4" t="s">
        <v>822</v>
      </c>
      <c r="D59" s="4" t="s">
        <v>681</v>
      </c>
      <c r="E59" s="4" t="s">
        <v>820</v>
      </c>
      <c r="F59" s="4" t="s">
        <v>16</v>
      </c>
      <c r="G59" s="4" t="s">
        <v>17</v>
      </c>
      <c r="H59" s="4" t="s">
        <v>763</v>
      </c>
      <c r="I59" s="4">
        <v>16858</v>
      </c>
      <c r="J59" s="4">
        <v>16757</v>
      </c>
      <c r="K59" s="4">
        <v>16491</v>
      </c>
      <c r="L59" s="4">
        <v>16498</v>
      </c>
      <c r="M59" s="4">
        <v>16660</v>
      </c>
      <c r="N59" s="4">
        <v>16534</v>
      </c>
      <c r="O59" s="4">
        <v>15832</v>
      </c>
      <c r="P59" s="4">
        <v>15701</v>
      </c>
      <c r="Q59" s="4">
        <v>14944</v>
      </c>
      <c r="R59" s="4">
        <v>13624</v>
      </c>
      <c r="S59" s="4">
        <v>12339</v>
      </c>
      <c r="T59" s="4">
        <v>10875</v>
      </c>
      <c r="U59" s="4">
        <v>9878</v>
      </c>
      <c r="V59" s="4">
        <v>241.39282991174485</v>
      </c>
      <c r="W59" s="4">
        <v>243.23240270531446</v>
      </c>
      <c r="X59" s="4">
        <v>240.86723768501068</v>
      </c>
      <c r="Y59" s="4">
        <v>240.76503919647905</v>
      </c>
      <c r="Z59" s="4">
        <v>244.64858176068154</v>
      </c>
      <c r="AA59" s="4">
        <f t="shared" si="0"/>
        <v>246.12315995235241</v>
      </c>
      <c r="AB59" s="18">
        <v>68.49416366693643</v>
      </c>
    </row>
    <row r="60" spans="1:28" x14ac:dyDescent="0.25">
      <c r="A60" s="4" t="s">
        <v>304</v>
      </c>
      <c r="B60" s="4" t="s">
        <v>305</v>
      </c>
      <c r="C60" s="4" t="s">
        <v>764</v>
      </c>
      <c r="D60" s="4" t="s">
        <v>2</v>
      </c>
      <c r="E60" s="4" t="s">
        <v>67</v>
      </c>
      <c r="F60" s="4" t="s">
        <v>16</v>
      </c>
      <c r="G60" s="4" t="s">
        <v>17</v>
      </c>
      <c r="H60" s="4" t="s">
        <v>763</v>
      </c>
      <c r="I60" s="4">
        <v>479</v>
      </c>
      <c r="J60" s="4">
        <v>489</v>
      </c>
      <c r="K60" s="4">
        <v>499</v>
      </c>
      <c r="L60" s="4">
        <v>499</v>
      </c>
      <c r="M60" s="4">
        <v>496</v>
      </c>
      <c r="N60" s="4">
        <v>492</v>
      </c>
      <c r="O60" s="4">
        <v>467</v>
      </c>
      <c r="P60" s="4">
        <v>404</v>
      </c>
      <c r="Q60" s="4">
        <v>393</v>
      </c>
      <c r="R60" s="4">
        <v>341</v>
      </c>
      <c r="S60" s="4">
        <v>328</v>
      </c>
      <c r="T60" s="4">
        <v>401</v>
      </c>
      <c r="U60" s="4">
        <v>394</v>
      </c>
      <c r="V60" s="4">
        <v>35.19313305</v>
      </c>
      <c r="W60" s="4">
        <v>35.687804999999997</v>
      </c>
      <c r="X60" s="4">
        <v>35.903658536599998</v>
      </c>
      <c r="Y60" s="4">
        <v>35.903658536599998</v>
      </c>
      <c r="Z60" s="4">
        <v>35.184146341477756</v>
      </c>
      <c r="AA60" s="4">
        <f t="shared" si="0"/>
        <v>34.464634146355507</v>
      </c>
      <c r="AB60" s="18">
        <v>13.898305084740098</v>
      </c>
    </row>
    <row r="61" spans="1:28" x14ac:dyDescent="0.25">
      <c r="A61" s="4" t="s">
        <v>428</v>
      </c>
      <c r="B61" s="4" t="s">
        <v>429</v>
      </c>
      <c r="C61" s="4" t="s">
        <v>765</v>
      </c>
      <c r="D61" s="4" t="s">
        <v>2</v>
      </c>
      <c r="E61" s="4" t="s">
        <v>32</v>
      </c>
      <c r="F61" s="4" t="s">
        <v>4</v>
      </c>
      <c r="G61" s="4" t="s">
        <v>33</v>
      </c>
      <c r="H61" s="4" t="s">
        <v>34</v>
      </c>
      <c r="I61" s="4">
        <v>1046</v>
      </c>
      <c r="J61" s="4">
        <v>1041</v>
      </c>
      <c r="K61" s="4">
        <v>1040</v>
      </c>
      <c r="L61" s="4">
        <v>1037</v>
      </c>
      <c r="M61" s="4">
        <v>1033</v>
      </c>
      <c r="N61" s="4">
        <v>1030</v>
      </c>
      <c r="O61" s="4">
        <v>968</v>
      </c>
      <c r="P61" s="4">
        <v>942</v>
      </c>
      <c r="Q61" s="4">
        <v>1045</v>
      </c>
      <c r="R61" s="4">
        <v>1086</v>
      </c>
      <c r="S61" s="4">
        <v>1207</v>
      </c>
      <c r="T61" s="4">
        <v>1378</v>
      </c>
      <c r="U61" s="4">
        <v>1527</v>
      </c>
      <c r="V61" s="4">
        <v>25.756439109999999</v>
      </c>
      <c r="W61" s="4">
        <v>26.075728000000002</v>
      </c>
      <c r="X61" s="4">
        <v>26.1766990291</v>
      </c>
      <c r="Y61" s="4">
        <v>26.2524271845</v>
      </c>
      <c r="Z61" s="4">
        <v>26.277669902946634</v>
      </c>
      <c r="AA61" s="4">
        <f t="shared" si="0"/>
        <v>26.403883495179805</v>
      </c>
      <c r="AB61" s="18">
        <v>39.61538461533334</v>
      </c>
    </row>
    <row r="62" spans="1:28" x14ac:dyDescent="0.25">
      <c r="A62" s="4" t="s">
        <v>261</v>
      </c>
      <c r="B62" s="4" t="s">
        <v>262</v>
      </c>
      <c r="C62" s="4" t="s">
        <v>712</v>
      </c>
      <c r="D62" s="4" t="s">
        <v>2</v>
      </c>
      <c r="E62" s="4" t="s">
        <v>67</v>
      </c>
      <c r="F62" s="4" t="s">
        <v>16</v>
      </c>
      <c r="G62" s="4" t="s">
        <v>17</v>
      </c>
      <c r="H62" s="4" t="s">
        <v>763</v>
      </c>
      <c r="I62" s="4">
        <v>1364</v>
      </c>
      <c r="J62" s="4">
        <v>1366</v>
      </c>
      <c r="K62" s="4">
        <v>1369</v>
      </c>
      <c r="L62" s="4">
        <v>1365</v>
      </c>
      <c r="M62" s="4">
        <v>1357</v>
      </c>
      <c r="N62" s="4">
        <v>1359</v>
      </c>
      <c r="O62" s="4">
        <v>1206</v>
      </c>
      <c r="P62" s="4">
        <v>1019</v>
      </c>
      <c r="Q62" s="4">
        <v>1015</v>
      </c>
      <c r="R62" s="4">
        <v>1027</v>
      </c>
      <c r="S62" s="4">
        <v>1026</v>
      </c>
      <c r="T62" s="4">
        <v>1050</v>
      </c>
      <c r="U62" s="4">
        <v>1211</v>
      </c>
      <c r="V62" s="4">
        <v>35.234638320000002</v>
      </c>
      <c r="W62" s="4">
        <v>35.248049999999999</v>
      </c>
      <c r="X62" s="4">
        <v>35.455849889600003</v>
      </c>
      <c r="Y62" s="4">
        <v>35.559749816</v>
      </c>
      <c r="Z62" s="4">
        <v>35.481824871187726</v>
      </c>
      <c r="AA62" s="4">
        <f t="shared" si="0"/>
        <v>35.429874907979546</v>
      </c>
      <c r="AB62" s="18">
        <v>38.498583569449714</v>
      </c>
    </row>
    <row r="63" spans="1:28" x14ac:dyDescent="0.25">
      <c r="A63" s="4" t="s">
        <v>229</v>
      </c>
      <c r="B63" s="4" t="s">
        <v>230</v>
      </c>
      <c r="C63" s="4" t="s">
        <v>705</v>
      </c>
      <c r="D63" s="4" t="s">
        <v>2</v>
      </c>
      <c r="E63" s="4" t="s">
        <v>26</v>
      </c>
      <c r="F63" s="4" t="s">
        <v>16</v>
      </c>
      <c r="G63" s="4" t="s">
        <v>27</v>
      </c>
      <c r="H63" s="4" t="s">
        <v>28</v>
      </c>
      <c r="I63" s="4">
        <v>406</v>
      </c>
      <c r="J63" s="4">
        <v>414</v>
      </c>
      <c r="K63" s="4">
        <v>422</v>
      </c>
      <c r="L63" s="4">
        <v>434</v>
      </c>
      <c r="M63" s="4">
        <v>440</v>
      </c>
      <c r="N63" s="4">
        <v>445</v>
      </c>
      <c r="O63" s="4">
        <v>460</v>
      </c>
      <c r="P63" s="4">
        <v>403</v>
      </c>
      <c r="Q63" s="4">
        <v>383</v>
      </c>
      <c r="R63" s="4">
        <v>417</v>
      </c>
      <c r="S63" s="4">
        <v>443</v>
      </c>
      <c r="T63" s="4">
        <v>520</v>
      </c>
      <c r="U63" s="4">
        <v>581</v>
      </c>
      <c r="V63" s="4">
        <v>29.028049580000001</v>
      </c>
      <c r="W63" s="4">
        <v>28.970787000000001</v>
      </c>
      <c r="X63" s="4">
        <v>28.575730337100001</v>
      </c>
      <c r="Y63" s="4">
        <v>27.785617977499999</v>
      </c>
      <c r="Z63" s="4">
        <v>27.258876404466825</v>
      </c>
      <c r="AA63" s="4">
        <f t="shared" si="0"/>
        <v>26.732134831433651</v>
      </c>
      <c r="AB63" s="18">
        <v>15.187713310595559</v>
      </c>
    </row>
    <row r="64" spans="1:28" x14ac:dyDescent="0.25">
      <c r="A64" s="4" t="s">
        <v>342</v>
      </c>
      <c r="B64" s="4" t="s">
        <v>343</v>
      </c>
      <c r="C64" s="4" t="s">
        <v>721</v>
      </c>
      <c r="D64" s="4" t="s">
        <v>2</v>
      </c>
      <c r="E64" s="4" t="s">
        <v>15</v>
      </c>
      <c r="F64" s="4" t="s">
        <v>16</v>
      </c>
      <c r="G64" s="4" t="s">
        <v>72</v>
      </c>
      <c r="H64" s="4" t="s">
        <v>73</v>
      </c>
      <c r="I64" s="4">
        <v>161</v>
      </c>
      <c r="J64" s="4">
        <v>160</v>
      </c>
      <c r="K64" s="4">
        <v>162</v>
      </c>
      <c r="L64" s="4">
        <v>164</v>
      </c>
      <c r="M64" s="4">
        <v>166</v>
      </c>
      <c r="N64" s="4">
        <v>166</v>
      </c>
      <c r="O64" s="4">
        <v>169</v>
      </c>
      <c r="P64" s="4">
        <v>166</v>
      </c>
      <c r="Q64" s="4">
        <v>201</v>
      </c>
      <c r="R64" s="4">
        <v>216</v>
      </c>
      <c r="S64" s="4">
        <v>232</v>
      </c>
      <c r="T64" s="4">
        <v>280</v>
      </c>
      <c r="U64" s="4">
        <v>277</v>
      </c>
      <c r="V64" s="4">
        <v>18.928164200000001</v>
      </c>
      <c r="W64" s="4">
        <v>19</v>
      </c>
      <c r="X64" s="4">
        <v>18.7710843373</v>
      </c>
      <c r="Y64" s="4">
        <v>18.542168674700001</v>
      </c>
      <c r="Z64" s="4">
        <v>18.313253012049383</v>
      </c>
      <c r="AA64" s="4">
        <f t="shared" si="0"/>
        <v>18.427710843374694</v>
      </c>
      <c r="AB64" s="18">
        <v>8.7368421052625891</v>
      </c>
    </row>
    <row r="65" spans="1:28" x14ac:dyDescent="0.25">
      <c r="A65" s="4" t="s">
        <v>401</v>
      </c>
      <c r="B65" s="4" t="s">
        <v>402</v>
      </c>
      <c r="C65" s="4" t="s">
        <v>730</v>
      </c>
      <c r="D65" s="4" t="s">
        <v>2</v>
      </c>
      <c r="E65" s="4" t="s">
        <v>46</v>
      </c>
      <c r="F65" s="4" t="s">
        <v>4</v>
      </c>
      <c r="G65" s="4" t="s">
        <v>47</v>
      </c>
      <c r="H65" s="4" t="s">
        <v>48</v>
      </c>
      <c r="I65" s="4">
        <v>175</v>
      </c>
      <c r="J65" s="4">
        <v>177</v>
      </c>
      <c r="K65" s="4">
        <v>181</v>
      </c>
      <c r="L65" s="4">
        <v>186</v>
      </c>
      <c r="M65" s="4">
        <v>190</v>
      </c>
      <c r="N65" s="4">
        <v>191</v>
      </c>
      <c r="O65" s="4">
        <v>209</v>
      </c>
      <c r="P65" s="4">
        <v>206</v>
      </c>
      <c r="Q65" s="4">
        <v>230</v>
      </c>
      <c r="R65" s="4">
        <v>288</v>
      </c>
      <c r="S65" s="4">
        <v>340</v>
      </c>
      <c r="T65" s="4">
        <v>394</v>
      </c>
      <c r="U65" s="4">
        <v>446</v>
      </c>
      <c r="V65" s="4">
        <v>14.404223229999999</v>
      </c>
      <c r="W65" s="4">
        <v>14.52356</v>
      </c>
      <c r="X65" s="4">
        <v>14.2178010471</v>
      </c>
      <c r="Y65" s="4">
        <v>13.8356020942</v>
      </c>
      <c r="Z65" s="4">
        <v>13.529842931897237</v>
      </c>
      <c r="AA65" s="4">
        <f t="shared" si="0"/>
        <v>13.376963350745857</v>
      </c>
      <c r="AB65" s="18">
        <v>13.082191780860532</v>
      </c>
    </row>
    <row r="66" spans="1:28" x14ac:dyDescent="0.25">
      <c r="A66" s="4" t="s">
        <v>81</v>
      </c>
      <c r="B66" s="4" t="s">
        <v>82</v>
      </c>
      <c r="C66" s="4" t="s">
        <v>83</v>
      </c>
      <c r="D66" s="4" t="s">
        <v>2</v>
      </c>
      <c r="E66" s="4" t="s">
        <v>32</v>
      </c>
      <c r="F66" s="4" t="s">
        <v>4</v>
      </c>
      <c r="G66" s="4" t="s">
        <v>33</v>
      </c>
      <c r="H66" s="4" t="s">
        <v>34</v>
      </c>
      <c r="I66" s="4">
        <v>482</v>
      </c>
      <c r="J66" s="4">
        <v>475</v>
      </c>
      <c r="K66" s="4">
        <v>465</v>
      </c>
      <c r="L66" s="4">
        <v>454</v>
      </c>
      <c r="M66" s="4">
        <v>444</v>
      </c>
      <c r="N66" s="4">
        <v>448</v>
      </c>
      <c r="O66" s="4">
        <v>493</v>
      </c>
      <c r="P66" s="4">
        <v>514</v>
      </c>
      <c r="Q66" s="4">
        <v>567</v>
      </c>
      <c r="R66" s="4">
        <v>607</v>
      </c>
      <c r="S66" s="4">
        <v>688</v>
      </c>
      <c r="T66" s="4">
        <v>740</v>
      </c>
      <c r="U66" s="4">
        <v>773</v>
      </c>
      <c r="V66" s="4">
        <v>20.837209300000001</v>
      </c>
      <c r="W66" s="4">
        <v>20.217856999999999</v>
      </c>
      <c r="X66" s="4">
        <v>20.673214285699999</v>
      </c>
      <c r="Y66" s="4">
        <v>21.174107142899999</v>
      </c>
      <c r="Z66" s="4">
        <v>21.629464285758061</v>
      </c>
      <c r="AA66" s="4">
        <f t="shared" si="0"/>
        <v>21.948214285758709</v>
      </c>
      <c r="AB66" s="18">
        <v>21.960784313681042</v>
      </c>
    </row>
    <row r="67" spans="1:28" x14ac:dyDescent="0.25">
      <c r="A67" s="4" t="s">
        <v>6</v>
      </c>
      <c r="B67" s="4" t="s">
        <v>7</v>
      </c>
      <c r="C67" s="4" t="s">
        <v>8</v>
      </c>
      <c r="D67" s="4" t="s">
        <v>2</v>
      </c>
      <c r="E67" s="4" t="s">
        <v>3</v>
      </c>
      <c r="F67" s="4" t="s">
        <v>4</v>
      </c>
      <c r="G67" s="4" t="s">
        <v>5</v>
      </c>
      <c r="H67" s="4" t="s">
        <v>679</v>
      </c>
      <c r="I67" s="4">
        <v>1204</v>
      </c>
      <c r="J67" s="4">
        <v>1212</v>
      </c>
      <c r="K67" s="4">
        <v>1227</v>
      </c>
      <c r="L67" s="4">
        <v>1241</v>
      </c>
      <c r="M67" s="4">
        <v>1256</v>
      </c>
      <c r="N67" s="4">
        <v>1249</v>
      </c>
      <c r="O67" s="4">
        <v>1150</v>
      </c>
      <c r="P67" s="4">
        <v>1091</v>
      </c>
      <c r="Q67" s="4">
        <v>987</v>
      </c>
      <c r="R67" s="4">
        <v>799</v>
      </c>
      <c r="S67" s="4">
        <v>608</v>
      </c>
      <c r="T67" s="4">
        <v>622</v>
      </c>
      <c r="U67" s="4">
        <v>675</v>
      </c>
      <c r="V67" s="4">
        <v>53.975799479999999</v>
      </c>
      <c r="W67" s="4">
        <v>54.906005</v>
      </c>
      <c r="X67" s="4">
        <v>54.250280224199997</v>
      </c>
      <c r="Y67" s="4">
        <v>53.638270616500002</v>
      </c>
      <c r="Z67" s="4">
        <v>52.982546036836183</v>
      </c>
      <c r="AA67" s="4">
        <f t="shared" si="0"/>
        <v>52.632826261015481</v>
      </c>
      <c r="AB67" s="18">
        <v>22.875457875454973</v>
      </c>
    </row>
    <row r="68" spans="1:28" x14ac:dyDescent="0.25">
      <c r="A68" s="4" t="s">
        <v>275</v>
      </c>
      <c r="B68" s="4" t="s">
        <v>276</v>
      </c>
      <c r="C68" s="4" t="s">
        <v>277</v>
      </c>
      <c r="D68" s="4" t="s">
        <v>2</v>
      </c>
      <c r="E68" s="4" t="s">
        <v>71</v>
      </c>
      <c r="F68" s="4" t="s">
        <v>16</v>
      </c>
      <c r="G68" s="4" t="s">
        <v>72</v>
      </c>
      <c r="H68" s="4" t="s">
        <v>73</v>
      </c>
      <c r="I68" s="4">
        <v>904</v>
      </c>
      <c r="J68" s="4">
        <v>912</v>
      </c>
      <c r="K68" s="4">
        <v>922</v>
      </c>
      <c r="L68" s="4">
        <v>921</v>
      </c>
      <c r="M68" s="4">
        <v>924</v>
      </c>
      <c r="N68" s="4">
        <v>924</v>
      </c>
      <c r="O68" s="4">
        <v>955</v>
      </c>
      <c r="P68" s="4">
        <v>1036</v>
      </c>
      <c r="Q68" s="4">
        <v>1035</v>
      </c>
      <c r="R68" s="4">
        <v>975</v>
      </c>
      <c r="S68" s="4">
        <v>910</v>
      </c>
      <c r="T68" s="4">
        <v>1046</v>
      </c>
      <c r="U68" s="4">
        <v>1103</v>
      </c>
      <c r="V68" s="4">
        <v>37.698898409999998</v>
      </c>
      <c r="W68" s="4">
        <v>38.1</v>
      </c>
      <c r="X68" s="4">
        <v>37.976298701300003</v>
      </c>
      <c r="Y68" s="4">
        <v>38.017532467499997</v>
      </c>
      <c r="Z68" s="4">
        <v>37.605194805162689</v>
      </c>
      <c r="AA68" s="4">
        <f t="shared" si="0"/>
        <v>37.275324675292843</v>
      </c>
      <c r="AB68" s="18">
        <v>24.25196850395772</v>
      </c>
    </row>
    <row r="69" spans="1:28" x14ac:dyDescent="0.25">
      <c r="A69" s="4" t="s">
        <v>517</v>
      </c>
      <c r="B69" s="4" t="s">
        <v>518</v>
      </c>
      <c r="C69" s="4" t="s">
        <v>519</v>
      </c>
      <c r="D69" s="4" t="s">
        <v>2</v>
      </c>
      <c r="E69" s="4" t="s">
        <v>102</v>
      </c>
      <c r="F69" s="4" t="s">
        <v>4</v>
      </c>
      <c r="G69" s="4" t="s">
        <v>5</v>
      </c>
      <c r="H69" s="4" t="s">
        <v>679</v>
      </c>
      <c r="I69" s="4">
        <v>851</v>
      </c>
      <c r="J69" s="4">
        <v>858</v>
      </c>
      <c r="K69" s="4">
        <v>880</v>
      </c>
      <c r="L69" s="4">
        <v>902</v>
      </c>
      <c r="M69" s="4">
        <v>924</v>
      </c>
      <c r="N69" s="4">
        <v>921</v>
      </c>
      <c r="O69" s="4">
        <v>884</v>
      </c>
      <c r="P69" s="4">
        <v>765</v>
      </c>
      <c r="Q69" s="4">
        <v>695</v>
      </c>
      <c r="R69" s="4">
        <v>716</v>
      </c>
      <c r="S69" s="4">
        <v>629</v>
      </c>
      <c r="T69" s="4">
        <v>620</v>
      </c>
      <c r="U69" s="4">
        <v>614</v>
      </c>
      <c r="V69" s="4">
        <v>39.51093951</v>
      </c>
      <c r="W69" s="4">
        <v>40.230618999999997</v>
      </c>
      <c r="X69" s="4">
        <v>39.272747014099998</v>
      </c>
      <c r="Y69" s="4">
        <v>38.314875135699999</v>
      </c>
      <c r="Z69" s="4">
        <v>37.357003257307497</v>
      </c>
      <c r="AA69" s="4">
        <f t="shared" si="0"/>
        <v>37.052225841455339</v>
      </c>
      <c r="AB69" s="18">
        <v>22.967581047394759</v>
      </c>
    </row>
    <row r="70" spans="1:28" x14ac:dyDescent="0.25">
      <c r="A70" s="4" t="s">
        <v>121</v>
      </c>
      <c r="B70" s="4" t="s">
        <v>122</v>
      </c>
      <c r="C70" s="4" t="s">
        <v>123</v>
      </c>
      <c r="D70" s="4" t="s">
        <v>2</v>
      </c>
      <c r="E70" s="4" t="s">
        <v>71</v>
      </c>
      <c r="F70" s="4" t="s">
        <v>16</v>
      </c>
      <c r="G70" s="4" t="s">
        <v>72</v>
      </c>
      <c r="H70" s="4" t="s">
        <v>73</v>
      </c>
      <c r="I70" s="4">
        <v>287</v>
      </c>
      <c r="J70" s="4">
        <v>291</v>
      </c>
      <c r="K70" s="4">
        <v>294</v>
      </c>
      <c r="L70" s="4">
        <v>298</v>
      </c>
      <c r="M70" s="4">
        <v>300</v>
      </c>
      <c r="N70" s="4">
        <v>304</v>
      </c>
      <c r="O70" s="4">
        <v>319</v>
      </c>
      <c r="P70" s="4">
        <v>273</v>
      </c>
      <c r="Q70" s="4">
        <v>257</v>
      </c>
      <c r="R70" s="4">
        <v>316</v>
      </c>
      <c r="S70" s="4">
        <v>360</v>
      </c>
      <c r="T70" s="4">
        <v>420</v>
      </c>
      <c r="U70" s="4">
        <v>416</v>
      </c>
      <c r="V70" s="4">
        <v>21.949458480000001</v>
      </c>
      <c r="W70" s="4">
        <v>21.907895</v>
      </c>
      <c r="X70" s="4">
        <v>21.761842105300001</v>
      </c>
      <c r="Y70" s="4">
        <v>21.469736842100001</v>
      </c>
      <c r="Z70" s="4">
        <v>21.250657894731635</v>
      </c>
      <c r="AA70" s="4">
        <f t="shared" si="0"/>
        <v>20.958552631573809</v>
      </c>
      <c r="AB70" s="18">
        <v>13.69369369369705</v>
      </c>
    </row>
    <row r="71" spans="1:28" x14ac:dyDescent="0.25">
      <c r="A71" s="4" t="s">
        <v>502</v>
      </c>
      <c r="B71" s="4" t="s">
        <v>503</v>
      </c>
      <c r="C71" s="4" t="s">
        <v>743</v>
      </c>
      <c r="D71" s="4" t="s">
        <v>2</v>
      </c>
      <c r="E71" s="4" t="s">
        <v>26</v>
      </c>
      <c r="F71" s="4" t="s">
        <v>16</v>
      </c>
      <c r="G71" s="4" t="s">
        <v>27</v>
      </c>
      <c r="H71" s="4" t="s">
        <v>28</v>
      </c>
      <c r="I71" s="4">
        <v>315</v>
      </c>
      <c r="J71" s="4">
        <v>322</v>
      </c>
      <c r="K71" s="4">
        <v>329</v>
      </c>
      <c r="L71" s="4">
        <v>336</v>
      </c>
      <c r="M71" s="4">
        <v>332</v>
      </c>
      <c r="N71" s="4">
        <v>328</v>
      </c>
      <c r="O71" s="4">
        <v>325</v>
      </c>
      <c r="P71" s="4">
        <v>281</v>
      </c>
      <c r="Q71" s="4">
        <v>275</v>
      </c>
      <c r="R71" s="4">
        <v>317</v>
      </c>
      <c r="S71" s="4">
        <v>358</v>
      </c>
      <c r="T71" s="4">
        <v>451</v>
      </c>
      <c r="U71" s="4">
        <v>467</v>
      </c>
      <c r="V71" s="4">
        <v>15.464403580000001</v>
      </c>
      <c r="W71" s="4">
        <v>15.891463</v>
      </c>
      <c r="X71" s="4">
        <v>16.0829268293</v>
      </c>
      <c r="Y71" s="4">
        <v>15.7478658537</v>
      </c>
      <c r="Z71" s="4">
        <v>15.412804878089363</v>
      </c>
      <c r="AA71" s="4">
        <f t="shared" si="0"/>
        <v>15.077743902478725</v>
      </c>
      <c r="AB71" s="18">
        <v>20.891719745167922</v>
      </c>
    </row>
    <row r="72" spans="1:28" x14ac:dyDescent="0.25">
      <c r="A72" s="4" t="s">
        <v>291</v>
      </c>
      <c r="B72" s="4" t="s">
        <v>292</v>
      </c>
      <c r="C72" s="4" t="s">
        <v>715</v>
      </c>
      <c r="D72" s="4" t="s">
        <v>271</v>
      </c>
      <c r="E72" s="4" t="s">
        <v>71</v>
      </c>
      <c r="F72" s="4" t="s">
        <v>16</v>
      </c>
      <c r="G72" s="4" t="s">
        <v>72</v>
      </c>
      <c r="H72" s="4" t="s">
        <v>73</v>
      </c>
      <c r="I72" s="4">
        <v>3098</v>
      </c>
      <c r="J72" s="4">
        <v>3057</v>
      </c>
      <c r="K72" s="4">
        <v>3032</v>
      </c>
      <c r="L72" s="4">
        <v>3012</v>
      </c>
      <c r="M72" s="4">
        <v>2987</v>
      </c>
      <c r="N72" s="4">
        <v>2963</v>
      </c>
      <c r="O72" s="4">
        <v>2867</v>
      </c>
      <c r="P72" s="4">
        <v>2706</v>
      </c>
      <c r="Q72" s="4">
        <v>2806</v>
      </c>
      <c r="R72" s="4">
        <v>2780</v>
      </c>
      <c r="S72" s="4">
        <v>2626</v>
      </c>
      <c r="T72" s="4">
        <v>2443</v>
      </c>
      <c r="U72" s="4">
        <v>2415</v>
      </c>
      <c r="V72" s="4">
        <v>65.917686320000001</v>
      </c>
      <c r="W72" s="4">
        <v>67.240262999999999</v>
      </c>
      <c r="X72" s="4">
        <v>67.803037462000006</v>
      </c>
      <c r="Y72" s="4">
        <v>68.253256834300004</v>
      </c>
      <c r="Z72" s="4">
        <v>68.816031049622396</v>
      </c>
      <c r="AA72" s="4">
        <f t="shared" ref="AA72:AA135" si="1">I72/AB72</f>
        <v>69.738980762751126</v>
      </c>
      <c r="AB72" s="18">
        <v>44.422788605690364</v>
      </c>
    </row>
    <row r="73" spans="1:28" x14ac:dyDescent="0.25">
      <c r="A73" s="4" t="s">
        <v>236</v>
      </c>
      <c r="B73" s="4" t="s">
        <v>237</v>
      </c>
      <c r="C73" s="4" t="s">
        <v>238</v>
      </c>
      <c r="D73" s="4" t="s">
        <v>2</v>
      </c>
      <c r="E73" s="4" t="s">
        <v>67</v>
      </c>
      <c r="F73" s="4" t="s">
        <v>16</v>
      </c>
      <c r="G73" s="4" t="s">
        <v>17</v>
      </c>
      <c r="H73" s="4" t="s">
        <v>763</v>
      </c>
      <c r="I73" s="4">
        <v>867</v>
      </c>
      <c r="J73" s="4">
        <v>879</v>
      </c>
      <c r="K73" s="4">
        <v>890</v>
      </c>
      <c r="L73" s="4">
        <v>886</v>
      </c>
      <c r="M73" s="4">
        <v>858</v>
      </c>
      <c r="N73" s="4">
        <v>857</v>
      </c>
      <c r="O73" s="4">
        <v>766</v>
      </c>
      <c r="P73" s="4">
        <v>640</v>
      </c>
      <c r="Q73" s="4">
        <v>546</v>
      </c>
      <c r="R73" s="4">
        <v>502</v>
      </c>
      <c r="S73" s="4">
        <v>424</v>
      </c>
      <c r="T73" s="4">
        <v>392</v>
      </c>
      <c r="U73" s="4">
        <v>423</v>
      </c>
      <c r="V73" s="4">
        <v>78.479853480000003</v>
      </c>
      <c r="W73" s="4">
        <v>77.890782000000002</v>
      </c>
      <c r="X73" s="4">
        <v>80.432672112000006</v>
      </c>
      <c r="Y73" s="4">
        <v>80.795799299899997</v>
      </c>
      <c r="Z73" s="4">
        <v>79.797199533272021</v>
      </c>
      <c r="AA73" s="4">
        <f t="shared" si="1"/>
        <v>78.707817969677862</v>
      </c>
      <c r="AB73" s="18">
        <v>11.015424164522146</v>
      </c>
    </row>
    <row r="74" spans="1:28" x14ac:dyDescent="0.25">
      <c r="A74" s="4" t="s">
        <v>444</v>
      </c>
      <c r="B74" s="4" t="s">
        <v>445</v>
      </c>
      <c r="C74" s="4" t="s">
        <v>736</v>
      </c>
      <c r="D74" s="4" t="s">
        <v>2</v>
      </c>
      <c r="E74" s="4" t="s">
        <v>32</v>
      </c>
      <c r="F74" s="4" t="s">
        <v>4</v>
      </c>
      <c r="G74" s="4" t="s">
        <v>33</v>
      </c>
      <c r="H74" s="4" t="s">
        <v>34</v>
      </c>
      <c r="I74" s="4">
        <v>366</v>
      </c>
      <c r="J74" s="4">
        <v>376</v>
      </c>
      <c r="K74" s="4">
        <v>386</v>
      </c>
      <c r="L74" s="4">
        <v>396</v>
      </c>
      <c r="M74" s="4">
        <v>393</v>
      </c>
      <c r="N74" s="4">
        <v>390</v>
      </c>
      <c r="O74" s="4">
        <v>388</v>
      </c>
      <c r="P74" s="4">
        <v>383</v>
      </c>
      <c r="Q74" s="4">
        <v>451</v>
      </c>
      <c r="R74" s="4">
        <v>498</v>
      </c>
      <c r="S74" s="4">
        <v>643</v>
      </c>
      <c r="T74" s="4">
        <v>762</v>
      </c>
      <c r="U74" s="4">
        <v>834</v>
      </c>
      <c r="V74" s="4">
        <v>20.42954426</v>
      </c>
      <c r="W74" s="4">
        <v>20.556923000000001</v>
      </c>
      <c r="X74" s="4">
        <v>20.713846153799999</v>
      </c>
      <c r="Y74" s="4">
        <v>20.190769230800001</v>
      </c>
      <c r="Z74" s="4">
        <v>19.667692307722284</v>
      </c>
      <c r="AA74" s="4">
        <f t="shared" si="1"/>
        <v>19.144615384644563</v>
      </c>
      <c r="AB74" s="18">
        <v>19.117647058794393</v>
      </c>
    </row>
    <row r="75" spans="1:28" x14ac:dyDescent="0.25">
      <c r="A75" s="4" t="s">
        <v>543</v>
      </c>
      <c r="B75" s="4" t="s">
        <v>544</v>
      </c>
      <c r="C75" s="4" t="s">
        <v>545</v>
      </c>
      <c r="D75" s="4" t="s">
        <v>2</v>
      </c>
      <c r="E75" s="4" t="s">
        <v>46</v>
      </c>
      <c r="F75" s="4" t="s">
        <v>4</v>
      </c>
      <c r="G75" s="4" t="s">
        <v>47</v>
      </c>
      <c r="H75" s="4" t="s">
        <v>48</v>
      </c>
      <c r="I75" s="4">
        <v>127</v>
      </c>
      <c r="J75" s="4">
        <v>123</v>
      </c>
      <c r="K75" s="4">
        <v>119</v>
      </c>
      <c r="L75" s="4">
        <v>122</v>
      </c>
      <c r="M75" s="4">
        <v>127</v>
      </c>
      <c r="N75" s="4">
        <v>141</v>
      </c>
      <c r="O75" s="4">
        <v>167</v>
      </c>
      <c r="P75" s="4">
        <v>160</v>
      </c>
      <c r="Q75" s="4">
        <v>149</v>
      </c>
      <c r="R75" s="4">
        <v>186</v>
      </c>
      <c r="S75" s="4">
        <v>219</v>
      </c>
      <c r="T75" s="4">
        <v>225</v>
      </c>
      <c r="U75" s="4">
        <v>259</v>
      </c>
      <c r="V75" s="4">
        <v>210.44776118999999</v>
      </c>
      <c r="W75" s="4">
        <v>178.88085100000001</v>
      </c>
      <c r="X75" s="4">
        <v>171.838297872</v>
      </c>
      <c r="Y75" s="4">
        <v>167.61276595699999</v>
      </c>
      <c r="Z75" s="4">
        <v>173.24680851017646</v>
      </c>
      <c r="AA75" s="4">
        <f t="shared" si="1"/>
        <v>178.88085106335294</v>
      </c>
      <c r="AB75" s="18">
        <v>0.70996978852153003</v>
      </c>
    </row>
    <row r="76" spans="1:28" x14ac:dyDescent="0.25">
      <c r="A76" s="4" t="s">
        <v>415</v>
      </c>
      <c r="B76" s="4" t="s">
        <v>416</v>
      </c>
      <c r="C76" s="4" t="s">
        <v>417</v>
      </c>
      <c r="D76" s="4" t="s">
        <v>2</v>
      </c>
      <c r="E76" s="4" t="s">
        <v>71</v>
      </c>
      <c r="F76" s="4" t="s">
        <v>16</v>
      </c>
      <c r="G76" s="4" t="s">
        <v>72</v>
      </c>
      <c r="H76" s="4" t="s">
        <v>73</v>
      </c>
      <c r="I76" s="4">
        <v>640</v>
      </c>
      <c r="J76" s="4">
        <v>635</v>
      </c>
      <c r="K76" s="4">
        <v>644</v>
      </c>
      <c r="L76" s="4">
        <v>653</v>
      </c>
      <c r="M76" s="4">
        <v>662</v>
      </c>
      <c r="N76" s="4">
        <v>660</v>
      </c>
      <c r="O76" s="4">
        <v>582</v>
      </c>
      <c r="P76" s="4">
        <v>488</v>
      </c>
      <c r="Q76" s="4">
        <v>487</v>
      </c>
      <c r="R76" s="4">
        <v>503</v>
      </c>
      <c r="S76" s="4">
        <v>416</v>
      </c>
      <c r="T76" s="4">
        <v>423</v>
      </c>
      <c r="U76" s="4">
        <v>457</v>
      </c>
      <c r="V76" s="4">
        <v>35.426731080000003</v>
      </c>
      <c r="W76" s="4">
        <v>36.710909000000001</v>
      </c>
      <c r="X76" s="4">
        <v>36.211818181799998</v>
      </c>
      <c r="Y76" s="4">
        <v>35.7127272727</v>
      </c>
      <c r="Z76" s="4">
        <v>35.213636363609474</v>
      </c>
      <c r="AA76" s="4">
        <f t="shared" si="1"/>
        <v>35.490909090881992</v>
      </c>
      <c r="AB76" s="18">
        <v>18.032786885259672</v>
      </c>
    </row>
    <row r="77" spans="1:28" x14ac:dyDescent="0.25">
      <c r="A77" s="4" t="s">
        <v>372</v>
      </c>
      <c r="B77" s="4" t="s">
        <v>373</v>
      </c>
      <c r="C77" s="4" t="s">
        <v>726</v>
      </c>
      <c r="D77" s="4" t="s">
        <v>2</v>
      </c>
      <c r="E77" s="4" t="s">
        <v>46</v>
      </c>
      <c r="F77" s="4" t="s">
        <v>4</v>
      </c>
      <c r="G77" s="4" t="s">
        <v>47</v>
      </c>
      <c r="H77" s="4" t="s">
        <v>48</v>
      </c>
      <c r="I77" s="4">
        <v>902</v>
      </c>
      <c r="J77" s="4">
        <v>899</v>
      </c>
      <c r="K77" s="4">
        <v>900</v>
      </c>
      <c r="L77" s="4">
        <v>900</v>
      </c>
      <c r="M77" s="4">
        <v>901</v>
      </c>
      <c r="N77" s="4">
        <v>906</v>
      </c>
      <c r="O77" s="4">
        <v>998</v>
      </c>
      <c r="P77" s="4">
        <v>992</v>
      </c>
      <c r="Q77" s="4">
        <v>938</v>
      </c>
      <c r="R77" s="4">
        <v>1002</v>
      </c>
      <c r="S77" s="4">
        <v>954</v>
      </c>
      <c r="T77" s="4">
        <v>948</v>
      </c>
      <c r="U77" s="4">
        <v>1020</v>
      </c>
      <c r="V77" s="4">
        <v>29.559543229999999</v>
      </c>
      <c r="W77" s="4">
        <v>29.337195999999999</v>
      </c>
      <c r="X77" s="4">
        <v>29.3046357616</v>
      </c>
      <c r="Y77" s="4">
        <v>29.3046357616</v>
      </c>
      <c r="Z77" s="4">
        <v>29.272075055198222</v>
      </c>
      <c r="AA77" s="4">
        <f t="shared" si="1"/>
        <v>29.369757174403556</v>
      </c>
      <c r="AB77" s="18">
        <v>30.711864406768555</v>
      </c>
    </row>
    <row r="78" spans="1:28" x14ac:dyDescent="0.25">
      <c r="A78" s="4" t="s">
        <v>233</v>
      </c>
      <c r="B78" s="4" t="s">
        <v>234</v>
      </c>
      <c r="C78" s="4" t="s">
        <v>235</v>
      </c>
      <c r="D78" s="4" t="s">
        <v>2</v>
      </c>
      <c r="E78" s="4" t="s">
        <v>15</v>
      </c>
      <c r="F78" s="4" t="s">
        <v>16</v>
      </c>
      <c r="G78" s="4" t="s">
        <v>72</v>
      </c>
      <c r="H78" s="4" t="s">
        <v>73</v>
      </c>
      <c r="I78" s="4">
        <v>4513</v>
      </c>
      <c r="J78" s="4">
        <v>4509</v>
      </c>
      <c r="K78" s="4">
        <v>4506</v>
      </c>
      <c r="L78" s="4">
        <v>4481</v>
      </c>
      <c r="M78" s="4">
        <v>4506</v>
      </c>
      <c r="N78" s="4">
        <v>4522</v>
      </c>
      <c r="O78" s="4">
        <v>4629</v>
      </c>
      <c r="P78" s="4">
        <v>4659</v>
      </c>
      <c r="Q78" s="4">
        <v>4767</v>
      </c>
      <c r="R78" s="4">
        <v>4829</v>
      </c>
      <c r="S78" s="4">
        <v>4661</v>
      </c>
      <c r="T78" s="4">
        <v>4482</v>
      </c>
      <c r="U78" s="4">
        <v>4146</v>
      </c>
      <c r="V78" s="4">
        <v>186.09053498</v>
      </c>
      <c r="W78" s="4">
        <v>183.44860700000001</v>
      </c>
      <c r="X78" s="4">
        <v>182.430804954</v>
      </c>
      <c r="Y78" s="4">
        <v>183.44860681099999</v>
      </c>
      <c r="Z78" s="4">
        <v>183.57074303391011</v>
      </c>
      <c r="AA78" s="4">
        <f t="shared" si="1"/>
        <v>183.73359133112359</v>
      </c>
      <c r="AB78" s="18">
        <v>24.562737642605036</v>
      </c>
    </row>
    <row r="79" spans="1:28" x14ac:dyDescent="0.25">
      <c r="A79" s="4" t="s">
        <v>124</v>
      </c>
      <c r="B79" s="4" t="s">
        <v>125</v>
      </c>
      <c r="C79" s="4" t="s">
        <v>692</v>
      </c>
      <c r="D79" s="4" t="s">
        <v>2</v>
      </c>
      <c r="E79" s="4" t="s">
        <v>46</v>
      </c>
      <c r="F79" s="4" t="s">
        <v>4</v>
      </c>
      <c r="G79" s="4" t="s">
        <v>47</v>
      </c>
      <c r="H79" s="4" t="s">
        <v>48</v>
      </c>
      <c r="I79" s="4">
        <v>193</v>
      </c>
      <c r="J79" s="4">
        <v>195</v>
      </c>
      <c r="K79" s="4">
        <v>196</v>
      </c>
      <c r="L79" s="4">
        <v>202</v>
      </c>
      <c r="M79" s="4">
        <v>207</v>
      </c>
      <c r="N79" s="4">
        <v>213</v>
      </c>
      <c r="O79" s="4">
        <v>186</v>
      </c>
      <c r="P79" s="4">
        <v>178</v>
      </c>
      <c r="Q79" s="4">
        <v>190</v>
      </c>
      <c r="R79" s="4">
        <v>180</v>
      </c>
      <c r="S79" s="4">
        <v>158</v>
      </c>
      <c r="T79" s="4">
        <v>180</v>
      </c>
      <c r="U79" s="4">
        <v>238</v>
      </c>
      <c r="V79" s="4">
        <v>16.718995289999999</v>
      </c>
      <c r="W79" s="4">
        <v>16.229576999999999</v>
      </c>
      <c r="X79" s="4">
        <v>15.837558685399999</v>
      </c>
      <c r="Y79" s="4">
        <v>15.3671361502</v>
      </c>
      <c r="Z79" s="4">
        <v>15.288732394331634</v>
      </c>
      <c r="AA79" s="4">
        <f t="shared" si="1"/>
        <v>15.131924882594898</v>
      </c>
      <c r="AB79" s="18">
        <v>12.754491017992907</v>
      </c>
    </row>
    <row r="80" spans="1:28" x14ac:dyDescent="0.25">
      <c r="A80" s="4" t="s">
        <v>18</v>
      </c>
      <c r="B80" s="4" t="s">
        <v>19</v>
      </c>
      <c r="C80" s="4" t="s">
        <v>20</v>
      </c>
      <c r="D80" s="4" t="s">
        <v>2</v>
      </c>
      <c r="E80" s="4" t="s">
        <v>21</v>
      </c>
      <c r="F80" s="4" t="s">
        <v>4</v>
      </c>
      <c r="G80" s="4" t="s">
        <v>22</v>
      </c>
      <c r="H80" s="4" t="s">
        <v>682</v>
      </c>
      <c r="I80" s="4">
        <v>692</v>
      </c>
      <c r="J80" s="4">
        <v>691</v>
      </c>
      <c r="K80" s="4">
        <v>691</v>
      </c>
      <c r="L80" s="4">
        <v>691</v>
      </c>
      <c r="M80" s="4">
        <v>689</v>
      </c>
      <c r="N80" s="4">
        <v>675</v>
      </c>
      <c r="O80" s="4">
        <v>604</v>
      </c>
      <c r="P80" s="4">
        <v>547</v>
      </c>
      <c r="Q80" s="4">
        <v>482</v>
      </c>
      <c r="R80" s="4">
        <v>534</v>
      </c>
      <c r="S80" s="4">
        <v>606</v>
      </c>
      <c r="T80" s="4">
        <v>705</v>
      </c>
      <c r="U80" s="4">
        <v>740</v>
      </c>
      <c r="V80" s="4">
        <v>33.498759309999997</v>
      </c>
      <c r="W80" s="4">
        <v>34.603110999999998</v>
      </c>
      <c r="X80" s="4">
        <v>34.703555555599998</v>
      </c>
      <c r="Y80" s="4">
        <v>34.703555555599998</v>
      </c>
      <c r="Z80" s="4">
        <v>34.703555555599998</v>
      </c>
      <c r="AA80" s="4">
        <f t="shared" si="1"/>
        <v>34.753777777822286</v>
      </c>
      <c r="AB80" s="18">
        <v>19.911504424753261</v>
      </c>
    </row>
    <row r="81" spans="1:28" x14ac:dyDescent="0.25">
      <c r="A81" s="4" t="s">
        <v>130</v>
      </c>
      <c r="B81" s="4" t="s">
        <v>131</v>
      </c>
      <c r="C81" s="4" t="s">
        <v>132</v>
      </c>
      <c r="D81" s="4" t="s">
        <v>2</v>
      </c>
      <c r="E81" s="4" t="s">
        <v>26</v>
      </c>
      <c r="F81" s="4" t="s">
        <v>16</v>
      </c>
      <c r="G81" s="4" t="s">
        <v>27</v>
      </c>
      <c r="H81" s="4" t="s">
        <v>28</v>
      </c>
      <c r="I81" s="4">
        <v>216</v>
      </c>
      <c r="J81" s="4">
        <v>221</v>
      </c>
      <c r="K81" s="4">
        <v>226</v>
      </c>
      <c r="L81" s="4">
        <v>226</v>
      </c>
      <c r="M81" s="4">
        <v>227</v>
      </c>
      <c r="N81" s="4">
        <v>224</v>
      </c>
      <c r="O81" s="4">
        <v>223</v>
      </c>
      <c r="P81" s="4">
        <v>239</v>
      </c>
      <c r="Q81" s="4">
        <v>243</v>
      </c>
      <c r="R81" s="4">
        <v>223</v>
      </c>
      <c r="S81" s="4">
        <v>250</v>
      </c>
      <c r="T81" s="4">
        <v>315</v>
      </c>
      <c r="U81" s="4">
        <v>389</v>
      </c>
      <c r="V81" s="4">
        <v>15.796897039999999</v>
      </c>
      <c r="W81" s="4">
        <v>16.011607000000001</v>
      </c>
      <c r="X81" s="4">
        <v>15.941071428600001</v>
      </c>
      <c r="Y81" s="4">
        <v>15.941071428600001</v>
      </c>
      <c r="Z81" s="4">
        <v>15.588392857170799</v>
      </c>
      <c r="AA81" s="4">
        <f t="shared" si="1"/>
        <v>15.235714285741595</v>
      </c>
      <c r="AB81" s="18">
        <v>14.177215189848006</v>
      </c>
    </row>
    <row r="82" spans="1:28" x14ac:dyDescent="0.25">
      <c r="A82" s="4" t="s">
        <v>115</v>
      </c>
      <c r="B82" s="4" t="s">
        <v>116</v>
      </c>
      <c r="C82" s="4" t="s">
        <v>691</v>
      </c>
      <c r="D82" s="4" t="s">
        <v>2</v>
      </c>
      <c r="E82" s="4" t="s">
        <v>71</v>
      </c>
      <c r="F82" s="4" t="s">
        <v>16</v>
      </c>
      <c r="G82" s="4" t="s">
        <v>72</v>
      </c>
      <c r="H82" s="4" t="s">
        <v>73</v>
      </c>
      <c r="I82" s="4">
        <v>890</v>
      </c>
      <c r="J82" s="4">
        <v>909</v>
      </c>
      <c r="K82" s="4">
        <v>908</v>
      </c>
      <c r="L82" s="4">
        <v>916</v>
      </c>
      <c r="M82" s="4">
        <v>933</v>
      </c>
      <c r="N82" s="4">
        <v>950</v>
      </c>
      <c r="O82" s="4">
        <v>929</v>
      </c>
      <c r="P82" s="4">
        <v>849</v>
      </c>
      <c r="Q82" s="4">
        <v>863</v>
      </c>
      <c r="R82" s="4">
        <v>827</v>
      </c>
      <c r="S82" s="4">
        <v>861</v>
      </c>
      <c r="T82" s="4">
        <v>997</v>
      </c>
      <c r="U82" s="4">
        <v>1082</v>
      </c>
      <c r="V82" s="4">
        <v>43.658088239999998</v>
      </c>
      <c r="W82" s="4">
        <v>43.114421</v>
      </c>
      <c r="X82" s="4">
        <v>42.328842105299998</v>
      </c>
      <c r="Y82" s="4">
        <v>41.959157894699999</v>
      </c>
      <c r="Z82" s="4">
        <v>42.005368421015753</v>
      </c>
      <c r="AA82" s="4">
        <f t="shared" si="1"/>
        <v>41.12736842101652</v>
      </c>
      <c r="AB82" s="18">
        <v>21.640091116192121</v>
      </c>
    </row>
    <row r="83" spans="1:28" x14ac:dyDescent="0.25">
      <c r="A83" s="4" t="s">
        <v>432</v>
      </c>
      <c r="B83" s="4" t="s">
        <v>433</v>
      </c>
      <c r="C83" s="4" t="s">
        <v>434</v>
      </c>
      <c r="D83" s="4" t="s">
        <v>2</v>
      </c>
      <c r="E83" s="4" t="s">
        <v>67</v>
      </c>
      <c r="F83" s="4" t="s">
        <v>16</v>
      </c>
      <c r="G83" s="4" t="s">
        <v>17</v>
      </c>
      <c r="H83" s="4" t="s">
        <v>763</v>
      </c>
      <c r="I83" s="4">
        <v>490</v>
      </c>
      <c r="J83" s="4">
        <v>479</v>
      </c>
      <c r="K83" s="4">
        <v>465</v>
      </c>
      <c r="L83" s="4">
        <v>471</v>
      </c>
      <c r="M83" s="4">
        <v>480</v>
      </c>
      <c r="N83" s="4">
        <v>482</v>
      </c>
      <c r="O83" s="4">
        <v>495</v>
      </c>
      <c r="P83" s="4">
        <v>440</v>
      </c>
      <c r="Q83" s="4">
        <v>408</v>
      </c>
      <c r="R83" s="4">
        <v>430</v>
      </c>
      <c r="S83" s="4">
        <v>461</v>
      </c>
      <c r="T83" s="4">
        <v>526</v>
      </c>
      <c r="U83" s="4">
        <v>589</v>
      </c>
      <c r="V83" s="4">
        <v>26.367614880000001</v>
      </c>
      <c r="W83" s="4">
        <v>26.788381999999999</v>
      </c>
      <c r="X83" s="4">
        <v>26.286099585100001</v>
      </c>
      <c r="Y83" s="4">
        <v>25.951244813300001</v>
      </c>
      <c r="Z83" s="4">
        <v>26.73257261413054</v>
      </c>
      <c r="AA83" s="4">
        <f t="shared" si="1"/>
        <v>27.346473029068818</v>
      </c>
      <c r="AB83" s="18">
        <v>17.918215613367714</v>
      </c>
    </row>
    <row r="84" spans="1:28" x14ac:dyDescent="0.25">
      <c r="A84" s="4" t="s">
        <v>520</v>
      </c>
      <c r="B84" s="4" t="s">
        <v>521</v>
      </c>
      <c r="C84" s="4" t="s">
        <v>744</v>
      </c>
      <c r="D84" s="4" t="s">
        <v>2</v>
      </c>
      <c r="E84" s="4" t="s">
        <v>15</v>
      </c>
      <c r="F84" s="4" t="s">
        <v>16</v>
      </c>
      <c r="G84" s="4" t="s">
        <v>72</v>
      </c>
      <c r="H84" s="4" t="s">
        <v>73</v>
      </c>
      <c r="I84" s="4">
        <v>158</v>
      </c>
      <c r="J84" s="4">
        <v>154</v>
      </c>
      <c r="K84" s="4">
        <v>149</v>
      </c>
      <c r="L84" s="4">
        <v>153</v>
      </c>
      <c r="M84" s="4">
        <v>152</v>
      </c>
      <c r="N84" s="4">
        <v>155</v>
      </c>
      <c r="O84" s="4">
        <v>159</v>
      </c>
      <c r="P84" s="4">
        <v>148</v>
      </c>
      <c r="Q84" s="4">
        <v>153</v>
      </c>
      <c r="R84" s="4">
        <v>195</v>
      </c>
      <c r="S84" s="4">
        <v>217</v>
      </c>
      <c r="T84" s="4">
        <v>242</v>
      </c>
      <c r="U84" s="4">
        <v>252</v>
      </c>
      <c r="V84" s="4">
        <v>16.829533120000001</v>
      </c>
      <c r="W84" s="4">
        <v>16.376774000000001</v>
      </c>
      <c r="X84" s="4">
        <v>16.484516128999999</v>
      </c>
      <c r="Y84" s="4">
        <v>16.053548387100001</v>
      </c>
      <c r="Z84" s="4">
        <v>16.592258064519466</v>
      </c>
      <c r="AA84" s="4">
        <f t="shared" si="1"/>
        <v>17.023225806455034</v>
      </c>
      <c r="AB84" s="18">
        <v>9.2814371257466366</v>
      </c>
    </row>
    <row r="85" spans="1:28" x14ac:dyDescent="0.25">
      <c r="A85" s="4" t="s">
        <v>461</v>
      </c>
      <c r="B85" s="4" t="s">
        <v>462</v>
      </c>
      <c r="C85" s="4" t="s">
        <v>738</v>
      </c>
      <c r="D85" s="4" t="s">
        <v>2</v>
      </c>
      <c r="E85" s="4" t="s">
        <v>32</v>
      </c>
      <c r="F85" s="4" t="s">
        <v>4</v>
      </c>
      <c r="G85" s="4" t="s">
        <v>33</v>
      </c>
      <c r="H85" s="4" t="s">
        <v>34</v>
      </c>
      <c r="I85" s="4">
        <v>484</v>
      </c>
      <c r="J85" s="4">
        <v>502</v>
      </c>
      <c r="K85" s="4">
        <v>521</v>
      </c>
      <c r="L85" s="4">
        <v>523</v>
      </c>
      <c r="M85" s="4">
        <v>522</v>
      </c>
      <c r="N85" s="4">
        <v>524</v>
      </c>
      <c r="O85" s="4">
        <v>526</v>
      </c>
      <c r="P85" s="4">
        <v>539</v>
      </c>
      <c r="Q85" s="4">
        <v>585</v>
      </c>
      <c r="R85" s="4">
        <v>654</v>
      </c>
      <c r="S85" s="4">
        <v>711</v>
      </c>
      <c r="T85" s="4">
        <v>833</v>
      </c>
      <c r="U85" s="4">
        <v>883</v>
      </c>
      <c r="V85" s="4">
        <v>20.146097650000002</v>
      </c>
      <c r="W85" s="4">
        <v>20.023281999999998</v>
      </c>
      <c r="X85" s="4">
        <v>20.061641221399999</v>
      </c>
      <c r="Y85" s="4">
        <v>19.984923664099998</v>
      </c>
      <c r="Z85" s="4">
        <v>19.256106870207674</v>
      </c>
      <c r="AA85" s="4">
        <f t="shared" si="1"/>
        <v>18.565648854941266</v>
      </c>
      <c r="AB85" s="18">
        <v>26.069651741322414</v>
      </c>
    </row>
    <row r="86" spans="1:28" x14ac:dyDescent="0.25">
      <c r="A86" s="4" t="s">
        <v>326</v>
      </c>
      <c r="B86" s="4" t="s">
        <v>327</v>
      </c>
      <c r="C86" s="4" t="s">
        <v>720</v>
      </c>
      <c r="D86" s="4" t="s">
        <v>2</v>
      </c>
      <c r="E86" s="4" t="s">
        <v>32</v>
      </c>
      <c r="F86" s="4" t="s">
        <v>4</v>
      </c>
      <c r="G86" s="4" t="s">
        <v>33</v>
      </c>
      <c r="H86" s="4" t="s">
        <v>34</v>
      </c>
      <c r="I86" s="4">
        <v>285</v>
      </c>
      <c r="J86" s="4">
        <v>292</v>
      </c>
      <c r="K86" s="4">
        <v>300</v>
      </c>
      <c r="L86" s="4">
        <v>307</v>
      </c>
      <c r="M86" s="4">
        <v>311</v>
      </c>
      <c r="N86" s="4">
        <v>311</v>
      </c>
      <c r="O86" s="4">
        <v>329</v>
      </c>
      <c r="P86" s="4">
        <v>396</v>
      </c>
      <c r="Q86" s="4">
        <v>415</v>
      </c>
      <c r="R86" s="4">
        <v>502</v>
      </c>
      <c r="S86" s="4">
        <v>540</v>
      </c>
      <c r="T86" s="4">
        <v>585</v>
      </c>
      <c r="U86" s="4">
        <v>627</v>
      </c>
      <c r="V86" s="4">
        <v>17.268184340000001</v>
      </c>
      <c r="W86" s="4">
        <v>17.399999999999999</v>
      </c>
      <c r="X86" s="4">
        <v>17.176205787800001</v>
      </c>
      <c r="Y86" s="4">
        <v>16.784565916399998</v>
      </c>
      <c r="Z86" s="4">
        <v>16.336977491962667</v>
      </c>
      <c r="AA86" s="4">
        <f t="shared" si="1"/>
        <v>15.94533762058</v>
      </c>
      <c r="AB86" s="18">
        <v>17.873563218389435</v>
      </c>
    </row>
    <row r="87" spans="1:28" x14ac:dyDescent="0.25">
      <c r="A87" s="4" t="s">
        <v>176</v>
      </c>
      <c r="B87" s="4" t="s">
        <v>177</v>
      </c>
      <c r="C87" s="4" t="s">
        <v>178</v>
      </c>
      <c r="D87" s="4" t="s">
        <v>2</v>
      </c>
      <c r="E87" s="4" t="s">
        <v>60</v>
      </c>
      <c r="F87" s="4" t="s">
        <v>39</v>
      </c>
      <c r="G87" s="20" t="s">
        <v>853</v>
      </c>
      <c r="H87" s="4" t="s">
        <v>684</v>
      </c>
      <c r="I87" s="4">
        <v>2249</v>
      </c>
      <c r="J87" s="4">
        <v>2242</v>
      </c>
      <c r="K87" s="4">
        <v>2237</v>
      </c>
      <c r="L87" s="4">
        <v>2231</v>
      </c>
      <c r="M87" s="4">
        <v>2237</v>
      </c>
      <c r="N87" s="4">
        <v>2219</v>
      </c>
      <c r="O87" s="4">
        <v>2076</v>
      </c>
      <c r="P87" s="4">
        <v>1847</v>
      </c>
      <c r="Q87" s="4">
        <v>1802</v>
      </c>
      <c r="R87" s="4">
        <v>1582</v>
      </c>
      <c r="S87" s="4">
        <v>1183</v>
      </c>
      <c r="T87" s="4">
        <v>1019</v>
      </c>
      <c r="U87" s="4">
        <v>1004</v>
      </c>
      <c r="V87" s="4">
        <v>82.798507459999996</v>
      </c>
      <c r="W87" s="4">
        <v>85.487876999999997</v>
      </c>
      <c r="X87" s="4">
        <v>85.258584948199996</v>
      </c>
      <c r="Y87" s="4">
        <v>85.487877422300002</v>
      </c>
      <c r="Z87" s="4">
        <v>85.678954484039608</v>
      </c>
      <c r="AA87" s="4">
        <f t="shared" si="1"/>
        <v>85.946462370475061</v>
      </c>
      <c r="AB87" s="18">
        <v>26.167452830177133</v>
      </c>
    </row>
    <row r="88" spans="1:28" x14ac:dyDescent="0.25">
      <c r="A88" s="4" t="s">
        <v>631</v>
      </c>
      <c r="B88" s="4" t="s">
        <v>632</v>
      </c>
      <c r="C88" s="4" t="s">
        <v>754</v>
      </c>
      <c r="D88" s="4" t="s">
        <v>271</v>
      </c>
      <c r="E88" s="4" t="s">
        <v>21</v>
      </c>
      <c r="F88" s="4" t="s">
        <v>4</v>
      </c>
      <c r="G88" s="4" t="s">
        <v>22</v>
      </c>
      <c r="H88" s="4" t="s">
        <v>682</v>
      </c>
      <c r="I88" s="4">
        <v>5731</v>
      </c>
      <c r="J88" s="4">
        <v>5757</v>
      </c>
      <c r="K88" s="4">
        <v>5783</v>
      </c>
      <c r="L88" s="4">
        <v>5786</v>
      </c>
      <c r="M88" s="4">
        <v>5812</v>
      </c>
      <c r="N88" s="4">
        <v>5801</v>
      </c>
      <c r="O88" s="4">
        <v>5793</v>
      </c>
      <c r="P88" s="4">
        <v>5703</v>
      </c>
      <c r="Q88" s="4">
        <v>6052</v>
      </c>
      <c r="R88" s="4">
        <v>5901</v>
      </c>
      <c r="S88" s="4">
        <v>5612</v>
      </c>
      <c r="T88" s="4">
        <v>5146</v>
      </c>
      <c r="U88" s="4">
        <v>4894</v>
      </c>
      <c r="V88" s="4">
        <v>159.14951988999999</v>
      </c>
      <c r="W88" s="4">
        <v>159.10112000000001</v>
      </c>
      <c r="X88" s="4">
        <v>158.389381141</v>
      </c>
      <c r="Y88" s="4">
        <v>158.30725736900001</v>
      </c>
      <c r="Z88" s="4">
        <v>157.59551801371833</v>
      </c>
      <c r="AA88" s="4">
        <f t="shared" si="1"/>
        <v>156.88377865843665</v>
      </c>
      <c r="AB88" s="18">
        <v>36.530226700348585</v>
      </c>
    </row>
    <row r="89" spans="1:28" x14ac:dyDescent="0.25">
      <c r="A89" s="4" t="s">
        <v>312</v>
      </c>
      <c r="B89" s="4" t="s">
        <v>313</v>
      </c>
      <c r="C89" s="4" t="s">
        <v>788</v>
      </c>
      <c r="D89" s="4" t="s">
        <v>271</v>
      </c>
      <c r="E89" s="4" t="s">
        <v>11</v>
      </c>
      <c r="F89" s="4" t="s">
        <v>4</v>
      </c>
      <c r="G89" s="4" t="s">
        <v>12</v>
      </c>
      <c r="H89" s="4" t="s">
        <v>756</v>
      </c>
      <c r="I89" s="4">
        <v>8757</v>
      </c>
      <c r="J89" s="4">
        <v>8846</v>
      </c>
      <c r="K89" s="4">
        <v>8702</v>
      </c>
      <c r="L89" s="4">
        <v>8684</v>
      </c>
      <c r="M89" s="4">
        <v>8703</v>
      </c>
      <c r="N89" s="4">
        <v>8711</v>
      </c>
      <c r="O89" s="4">
        <v>8607</v>
      </c>
      <c r="P89" s="4">
        <v>8477</v>
      </c>
      <c r="Q89" s="4">
        <v>8025</v>
      </c>
      <c r="R89" s="4">
        <v>7450</v>
      </c>
      <c r="S89" s="4">
        <v>6376</v>
      </c>
      <c r="T89" s="4">
        <v>5413</v>
      </c>
      <c r="U89" s="4">
        <v>4735</v>
      </c>
      <c r="V89" s="4">
        <v>127.65302742791913</v>
      </c>
      <c r="W89" s="4">
        <v>127.5357935604615</v>
      </c>
      <c r="X89" s="4">
        <v>127.25736312524964</v>
      </c>
      <c r="Y89" s="4">
        <v>127.52113932702929</v>
      </c>
      <c r="Z89" s="4">
        <v>129.63134894126651</v>
      </c>
      <c r="AA89" s="4">
        <f t="shared" si="1"/>
        <v>128.32712216580046</v>
      </c>
      <c r="AB89" s="18">
        <v>68.239666348052538</v>
      </c>
    </row>
    <row r="90" spans="1:28" x14ac:dyDescent="0.25">
      <c r="A90" s="4" t="s">
        <v>301</v>
      </c>
      <c r="B90" s="4" t="s">
        <v>302</v>
      </c>
      <c r="C90" s="4" t="s">
        <v>303</v>
      </c>
      <c r="D90" s="4" t="s">
        <v>2</v>
      </c>
      <c r="E90" s="4" t="s">
        <v>71</v>
      </c>
      <c r="F90" s="4" t="s">
        <v>16</v>
      </c>
      <c r="G90" s="4" t="s">
        <v>72</v>
      </c>
      <c r="H90" s="4" t="s">
        <v>73</v>
      </c>
      <c r="I90" s="4">
        <v>439</v>
      </c>
      <c r="J90" s="4">
        <v>437</v>
      </c>
      <c r="K90" s="4">
        <v>426</v>
      </c>
      <c r="L90" s="4">
        <v>415</v>
      </c>
      <c r="M90" s="4">
        <v>405</v>
      </c>
      <c r="N90" s="4">
        <v>403</v>
      </c>
      <c r="O90" s="4">
        <v>373</v>
      </c>
      <c r="P90" s="4">
        <v>388</v>
      </c>
      <c r="Q90" s="4">
        <v>450</v>
      </c>
      <c r="R90" s="4">
        <v>487</v>
      </c>
      <c r="S90" s="4">
        <v>546</v>
      </c>
      <c r="T90" s="4">
        <v>662</v>
      </c>
      <c r="U90" s="4">
        <v>682</v>
      </c>
      <c r="V90" s="4">
        <v>18.571428569999998</v>
      </c>
      <c r="W90" s="4">
        <v>18.692308000000001</v>
      </c>
      <c r="X90" s="4">
        <v>19.1538461538</v>
      </c>
      <c r="Y90" s="4">
        <v>19.661538461500001</v>
      </c>
      <c r="Z90" s="4">
        <v>20.169230769191316</v>
      </c>
      <c r="AA90" s="4">
        <f t="shared" si="1"/>
        <v>20.26153846149883</v>
      </c>
      <c r="AB90" s="18">
        <v>21.666666666709048</v>
      </c>
    </row>
    <row r="91" spans="1:28" x14ac:dyDescent="0.25">
      <c r="A91" s="4" t="s">
        <v>495</v>
      </c>
      <c r="B91" s="4" t="s">
        <v>496</v>
      </c>
      <c r="C91" s="4" t="s">
        <v>742</v>
      </c>
      <c r="D91" s="4" t="s">
        <v>2</v>
      </c>
      <c r="E91" s="4" t="s">
        <v>60</v>
      </c>
      <c r="F91" s="4" t="s">
        <v>39</v>
      </c>
      <c r="G91" s="20" t="s">
        <v>853</v>
      </c>
      <c r="H91" s="4" t="s">
        <v>684</v>
      </c>
      <c r="I91" s="4">
        <v>1067</v>
      </c>
      <c r="J91" s="4">
        <v>1035</v>
      </c>
      <c r="K91" s="4">
        <v>1003</v>
      </c>
      <c r="L91" s="4">
        <v>975</v>
      </c>
      <c r="M91" s="4">
        <v>983</v>
      </c>
      <c r="N91" s="4">
        <v>992</v>
      </c>
      <c r="O91" s="4">
        <v>999</v>
      </c>
      <c r="P91" s="4">
        <v>873</v>
      </c>
      <c r="Q91" s="4">
        <v>809</v>
      </c>
      <c r="R91" s="4">
        <v>635</v>
      </c>
      <c r="S91" s="4">
        <v>524</v>
      </c>
      <c r="T91" s="4">
        <v>342</v>
      </c>
      <c r="U91" s="4">
        <v>267</v>
      </c>
      <c r="V91" s="4">
        <v>198.00399202</v>
      </c>
      <c r="W91" s="4">
        <v>198.97822600000001</v>
      </c>
      <c r="X91" s="4">
        <v>197.35887096799999</v>
      </c>
      <c r="Y91" s="4">
        <v>203.026612903</v>
      </c>
      <c r="Z91" s="4">
        <v>209.50403225783151</v>
      </c>
      <c r="AA91" s="4">
        <f t="shared" si="1"/>
        <v>215.98145161266302</v>
      </c>
      <c r="AB91" s="18">
        <v>4.9402390438301955</v>
      </c>
    </row>
    <row r="92" spans="1:28" x14ac:dyDescent="0.25">
      <c r="A92" s="4" t="s">
        <v>109</v>
      </c>
      <c r="B92" s="4" t="s">
        <v>110</v>
      </c>
      <c r="C92" s="4" t="s">
        <v>111</v>
      </c>
      <c r="D92" s="4" t="s">
        <v>2</v>
      </c>
      <c r="E92" s="4" t="s">
        <v>32</v>
      </c>
      <c r="F92" s="4" t="s">
        <v>4</v>
      </c>
      <c r="G92" s="4" t="s">
        <v>33</v>
      </c>
      <c r="H92" s="4" t="s">
        <v>34</v>
      </c>
      <c r="I92" s="4">
        <v>1228</v>
      </c>
      <c r="J92" s="4">
        <v>1250</v>
      </c>
      <c r="K92" s="4">
        <v>1266</v>
      </c>
      <c r="L92" s="4">
        <v>1281</v>
      </c>
      <c r="M92" s="4">
        <v>1305</v>
      </c>
      <c r="N92" s="4">
        <v>1329</v>
      </c>
      <c r="O92" s="4">
        <v>1427</v>
      </c>
      <c r="P92" s="4">
        <v>1566</v>
      </c>
      <c r="Q92" s="4">
        <v>1745</v>
      </c>
      <c r="R92" s="4">
        <v>1773</v>
      </c>
      <c r="S92" s="4">
        <v>1645</v>
      </c>
      <c r="T92" s="4">
        <v>1701</v>
      </c>
      <c r="U92" s="4">
        <v>1673</v>
      </c>
      <c r="V92" s="4">
        <v>39.319526629999999</v>
      </c>
      <c r="W92" s="4">
        <v>39.179457999999997</v>
      </c>
      <c r="X92" s="4">
        <v>38.458916478600003</v>
      </c>
      <c r="Y92" s="4">
        <v>38.008577878099999</v>
      </c>
      <c r="Z92" s="4">
        <v>37.52821670428515</v>
      </c>
      <c r="AA92" s="4">
        <f t="shared" si="1"/>
        <v>36.86772009028973</v>
      </c>
      <c r="AB92" s="18">
        <v>33.308270676695095</v>
      </c>
    </row>
    <row r="93" spans="1:28" x14ac:dyDescent="0.25">
      <c r="A93" s="4" t="s">
        <v>65</v>
      </c>
      <c r="B93" s="4" t="s">
        <v>66</v>
      </c>
      <c r="C93" s="4" t="s">
        <v>769</v>
      </c>
      <c r="D93" s="4" t="s">
        <v>2</v>
      </c>
      <c r="E93" s="4" t="s">
        <v>67</v>
      </c>
      <c r="F93" s="4" t="s">
        <v>16</v>
      </c>
      <c r="G93" s="4" t="s">
        <v>17</v>
      </c>
      <c r="H93" s="4" t="s">
        <v>763</v>
      </c>
      <c r="I93" s="4">
        <v>829</v>
      </c>
      <c r="J93" s="4">
        <v>831</v>
      </c>
      <c r="K93" s="4">
        <v>838</v>
      </c>
      <c r="L93" s="4">
        <v>830</v>
      </c>
      <c r="M93" s="4">
        <v>823</v>
      </c>
      <c r="N93" s="4">
        <v>817</v>
      </c>
      <c r="O93" s="4">
        <v>791</v>
      </c>
      <c r="P93" s="4">
        <v>674</v>
      </c>
      <c r="Q93" s="4">
        <v>623</v>
      </c>
      <c r="R93" s="4">
        <v>619</v>
      </c>
      <c r="S93" s="4">
        <v>593</v>
      </c>
      <c r="T93" s="4">
        <v>585</v>
      </c>
      <c r="U93" s="4">
        <v>671</v>
      </c>
      <c r="V93" s="4">
        <v>36.719101119999998</v>
      </c>
      <c r="W93" s="4">
        <v>37.271726000000001</v>
      </c>
      <c r="X93" s="4">
        <v>37.588739290100001</v>
      </c>
      <c r="Y93" s="4">
        <v>37.951040391699998</v>
      </c>
      <c r="Z93" s="4">
        <v>37.634026927807518</v>
      </c>
      <c r="AA93" s="4">
        <f t="shared" si="1"/>
        <v>37.543451652409665</v>
      </c>
      <c r="AB93" s="18">
        <v>22.081081081067623</v>
      </c>
    </row>
    <row r="94" spans="1:28" x14ac:dyDescent="0.25">
      <c r="A94" s="4" t="s">
        <v>508</v>
      </c>
      <c r="B94" s="4" t="s">
        <v>509</v>
      </c>
      <c r="C94" s="4" t="s">
        <v>510</v>
      </c>
      <c r="D94" s="4" t="s">
        <v>2</v>
      </c>
      <c r="E94" s="4" t="s">
        <v>71</v>
      </c>
      <c r="F94" s="4" t="s">
        <v>16</v>
      </c>
      <c r="G94" s="4" t="s">
        <v>72</v>
      </c>
      <c r="H94" s="4" t="s">
        <v>73</v>
      </c>
      <c r="I94" s="4">
        <v>162</v>
      </c>
      <c r="J94" s="4">
        <v>159</v>
      </c>
      <c r="K94" s="4">
        <v>155</v>
      </c>
      <c r="L94" s="4">
        <v>159</v>
      </c>
      <c r="M94" s="4">
        <v>164</v>
      </c>
      <c r="N94" s="4">
        <v>176</v>
      </c>
      <c r="O94" s="4">
        <v>193</v>
      </c>
      <c r="P94" s="4">
        <v>162</v>
      </c>
      <c r="Q94" s="4">
        <v>166</v>
      </c>
      <c r="R94" s="4">
        <v>168</v>
      </c>
      <c r="S94" s="4">
        <v>200</v>
      </c>
      <c r="T94" s="4">
        <v>239</v>
      </c>
      <c r="U94" s="4">
        <v>230</v>
      </c>
      <c r="V94" s="4">
        <v>19.66480447</v>
      </c>
      <c r="W94" s="4">
        <v>18.543182000000002</v>
      </c>
      <c r="X94" s="4">
        <v>17.977840909099999</v>
      </c>
      <c r="Y94" s="4">
        <v>17.525568181800001</v>
      </c>
      <c r="Z94" s="4">
        <v>17.977840909072256</v>
      </c>
      <c r="AA94" s="4">
        <f t="shared" si="1"/>
        <v>18.31704545452645</v>
      </c>
      <c r="AB94" s="18">
        <v>8.8442211055368141</v>
      </c>
    </row>
    <row r="95" spans="1:28" x14ac:dyDescent="0.25">
      <c r="A95" s="4" t="s">
        <v>514</v>
      </c>
      <c r="B95" s="4" t="s">
        <v>515</v>
      </c>
      <c r="C95" s="4" t="s">
        <v>516</v>
      </c>
      <c r="D95" s="4" t="s">
        <v>2</v>
      </c>
      <c r="E95" s="4" t="s">
        <v>38</v>
      </c>
      <c r="F95" s="4" t="s">
        <v>39</v>
      </c>
      <c r="G95" s="20" t="s">
        <v>853</v>
      </c>
      <c r="H95" s="4" t="s">
        <v>684</v>
      </c>
      <c r="I95" s="4">
        <v>2131</v>
      </c>
      <c r="J95" s="4">
        <v>2131</v>
      </c>
      <c r="K95" s="4">
        <v>2129</v>
      </c>
      <c r="L95" s="4">
        <v>2113</v>
      </c>
      <c r="M95" s="4">
        <v>2098</v>
      </c>
      <c r="N95" s="4">
        <v>2082</v>
      </c>
      <c r="O95" s="4">
        <v>2036</v>
      </c>
      <c r="P95" s="4">
        <v>1907</v>
      </c>
      <c r="Q95" s="4">
        <v>1877</v>
      </c>
      <c r="R95" s="4">
        <v>1664</v>
      </c>
      <c r="S95" s="4">
        <v>1231</v>
      </c>
      <c r="T95" s="4">
        <v>868</v>
      </c>
      <c r="U95" s="4">
        <v>960</v>
      </c>
      <c r="V95" s="4">
        <v>110.92168354</v>
      </c>
      <c r="W95" s="4">
        <v>112.86071099999999</v>
      </c>
      <c r="X95" s="4">
        <v>113.66762728099999</v>
      </c>
      <c r="Y95" s="4">
        <v>114.528338136</v>
      </c>
      <c r="Z95" s="4">
        <v>114.63592699286801</v>
      </c>
      <c r="AA95" s="4">
        <f t="shared" si="1"/>
        <v>114.63592699286801</v>
      </c>
      <c r="AB95" s="18">
        <v>18.589285714351824</v>
      </c>
    </row>
    <row r="96" spans="1:28" x14ac:dyDescent="0.25">
      <c r="A96" s="4" t="s">
        <v>338</v>
      </c>
      <c r="B96" s="4" t="s">
        <v>823</v>
      </c>
      <c r="C96" s="4" t="s">
        <v>824</v>
      </c>
      <c r="D96" s="4" t="s">
        <v>2</v>
      </c>
      <c r="E96" s="4" t="s">
        <v>67</v>
      </c>
      <c r="F96" s="4" t="s">
        <v>16</v>
      </c>
      <c r="G96" s="4" t="s">
        <v>17</v>
      </c>
      <c r="H96" s="4" t="s">
        <v>763</v>
      </c>
      <c r="I96" s="4">
        <v>1328</v>
      </c>
      <c r="J96" s="4">
        <v>1323</v>
      </c>
      <c r="K96" s="4">
        <v>1317</v>
      </c>
      <c r="L96" s="4">
        <v>1325</v>
      </c>
      <c r="M96" s="4">
        <v>1331</v>
      </c>
      <c r="N96" s="4">
        <v>1326</v>
      </c>
      <c r="O96" s="4">
        <v>1263</v>
      </c>
      <c r="P96" s="4">
        <v>1064</v>
      </c>
      <c r="Q96" s="4">
        <v>1001</v>
      </c>
      <c r="R96" s="4">
        <v>996</v>
      </c>
      <c r="S96" s="4">
        <v>1041</v>
      </c>
      <c r="T96" s="4">
        <v>1028</v>
      </c>
      <c r="U96" s="4">
        <v>1115</v>
      </c>
      <c r="V96" s="4">
        <v>32.921621331063868</v>
      </c>
      <c r="W96" s="4">
        <v>33.045760174695332</v>
      </c>
      <c r="X96" s="4">
        <v>32.896793562337578</v>
      </c>
      <c r="Y96" s="4">
        <v>32.698171412527238</v>
      </c>
      <c r="Z96" s="4">
        <v>32.847138024884991</v>
      </c>
      <c r="AA96" s="4">
        <f t="shared" si="1"/>
        <v>32.971276868516455</v>
      </c>
      <c r="AB96" s="18">
        <v>40.277481678851146</v>
      </c>
    </row>
    <row r="97" spans="1:28" x14ac:dyDescent="0.25">
      <c r="A97" s="4" t="s">
        <v>625</v>
      </c>
      <c r="B97" s="4" t="s">
        <v>626</v>
      </c>
      <c r="C97" s="4" t="s">
        <v>627</v>
      </c>
      <c r="D97" s="4" t="s">
        <v>2</v>
      </c>
      <c r="E97" s="4" t="s">
        <v>26</v>
      </c>
      <c r="F97" s="4" t="s">
        <v>4</v>
      </c>
      <c r="G97" s="4" t="s">
        <v>12</v>
      </c>
      <c r="H97" s="4" t="s">
        <v>756</v>
      </c>
      <c r="I97" s="4">
        <v>229</v>
      </c>
      <c r="J97" s="4">
        <v>230</v>
      </c>
      <c r="K97" s="4">
        <v>232</v>
      </c>
      <c r="L97" s="4">
        <v>234</v>
      </c>
      <c r="M97" s="4">
        <v>230</v>
      </c>
      <c r="N97" s="4">
        <v>226</v>
      </c>
      <c r="O97" s="4">
        <v>208</v>
      </c>
      <c r="P97" s="4">
        <v>174</v>
      </c>
      <c r="Q97" s="4">
        <v>170</v>
      </c>
      <c r="R97" s="4">
        <v>193</v>
      </c>
      <c r="S97" s="4">
        <v>174</v>
      </c>
      <c r="T97" s="4">
        <v>208</v>
      </c>
      <c r="U97" s="4">
        <v>228</v>
      </c>
      <c r="V97" s="4">
        <v>20.178571430000002</v>
      </c>
      <c r="W97" s="4">
        <v>20.557521999999999</v>
      </c>
      <c r="X97" s="4">
        <v>20.915044247800001</v>
      </c>
      <c r="Y97" s="4">
        <v>20.736283185800001</v>
      </c>
      <c r="Z97" s="4">
        <v>20.557522123853452</v>
      </c>
      <c r="AA97" s="4">
        <f t="shared" si="1"/>
        <v>20.468141592880176</v>
      </c>
      <c r="AB97" s="18">
        <v>11.18811881190315</v>
      </c>
    </row>
    <row r="98" spans="1:28" x14ac:dyDescent="0.25">
      <c r="A98" s="4" t="s">
        <v>142</v>
      </c>
      <c r="B98" s="4" t="s">
        <v>143</v>
      </c>
      <c r="C98" s="4" t="s">
        <v>144</v>
      </c>
      <c r="D98" s="4" t="s">
        <v>2</v>
      </c>
      <c r="E98" s="4" t="s">
        <v>46</v>
      </c>
      <c r="F98" s="4" t="s">
        <v>4</v>
      </c>
      <c r="G98" s="4" t="s">
        <v>47</v>
      </c>
      <c r="H98" s="4" t="s">
        <v>48</v>
      </c>
      <c r="I98" s="4">
        <v>526</v>
      </c>
      <c r="J98" s="4">
        <v>532</v>
      </c>
      <c r="K98" s="4">
        <v>537</v>
      </c>
      <c r="L98" s="4">
        <v>549</v>
      </c>
      <c r="M98" s="4">
        <v>542</v>
      </c>
      <c r="N98" s="4">
        <v>537</v>
      </c>
      <c r="O98" s="4">
        <v>532</v>
      </c>
      <c r="P98" s="4">
        <v>543</v>
      </c>
      <c r="Q98" s="4">
        <v>489</v>
      </c>
      <c r="R98" s="4">
        <v>486</v>
      </c>
      <c r="S98" s="4">
        <v>573</v>
      </c>
      <c r="T98" s="4">
        <v>625</v>
      </c>
      <c r="U98" s="4">
        <v>651</v>
      </c>
      <c r="V98" s="4">
        <v>24.792243769999999</v>
      </c>
      <c r="W98" s="4">
        <v>24.929981000000002</v>
      </c>
      <c r="X98" s="4">
        <v>25.251955307300001</v>
      </c>
      <c r="Y98" s="4">
        <v>24.7</v>
      </c>
      <c r="Z98" s="4">
        <v>24.470018621973928</v>
      </c>
      <c r="AA98" s="4">
        <f t="shared" si="1"/>
        <v>24.194040968342645</v>
      </c>
      <c r="AB98" s="18">
        <v>21.74089068825911</v>
      </c>
    </row>
    <row r="99" spans="1:28" x14ac:dyDescent="0.25">
      <c r="A99" s="4" t="s">
        <v>376</v>
      </c>
      <c r="B99" s="4" t="s">
        <v>377</v>
      </c>
      <c r="C99" s="4" t="s">
        <v>378</v>
      </c>
      <c r="D99" s="4" t="s">
        <v>271</v>
      </c>
      <c r="E99" s="4" t="s">
        <v>32</v>
      </c>
      <c r="F99" s="4" t="s">
        <v>4</v>
      </c>
      <c r="G99" s="4" t="s">
        <v>33</v>
      </c>
      <c r="H99" s="4" t="s">
        <v>34</v>
      </c>
      <c r="I99" s="4">
        <v>2592</v>
      </c>
      <c r="J99" s="4">
        <v>2623</v>
      </c>
      <c r="K99" s="4">
        <v>2665</v>
      </c>
      <c r="L99" s="4">
        <v>2683</v>
      </c>
      <c r="M99" s="4">
        <v>2702</v>
      </c>
      <c r="N99" s="4">
        <v>2737</v>
      </c>
      <c r="O99" s="4">
        <v>2759</v>
      </c>
      <c r="P99" s="4">
        <v>2894</v>
      </c>
      <c r="Q99" s="4">
        <v>2837</v>
      </c>
      <c r="R99" s="4">
        <v>2825</v>
      </c>
      <c r="S99" s="4">
        <v>2511</v>
      </c>
      <c r="T99" s="4">
        <v>2400</v>
      </c>
      <c r="U99" s="4">
        <v>2321</v>
      </c>
      <c r="V99" s="4">
        <v>184.30976430999999</v>
      </c>
      <c r="W99" s="4">
        <v>188.65626599999999</v>
      </c>
      <c r="X99" s="4">
        <v>187.329667519</v>
      </c>
      <c r="Y99" s="4">
        <v>186.07289002600001</v>
      </c>
      <c r="Z99" s="4">
        <v>183.14040920757898</v>
      </c>
      <c r="AA99" s="4">
        <f t="shared" si="1"/>
        <v>180.97595907969682</v>
      </c>
      <c r="AB99" s="18">
        <v>14.322344322311643</v>
      </c>
    </row>
    <row r="100" spans="1:28" x14ac:dyDescent="0.25">
      <c r="A100" s="4" t="s">
        <v>511</v>
      </c>
      <c r="B100" s="4" t="s">
        <v>512</v>
      </c>
      <c r="C100" s="4" t="s">
        <v>513</v>
      </c>
      <c r="D100" s="4" t="s">
        <v>2</v>
      </c>
      <c r="E100" s="4" t="s">
        <v>38</v>
      </c>
      <c r="F100" s="4" t="s">
        <v>39</v>
      </c>
      <c r="G100" s="20" t="s">
        <v>853</v>
      </c>
      <c r="H100" s="4" t="s">
        <v>684</v>
      </c>
      <c r="I100" s="4">
        <v>532</v>
      </c>
      <c r="J100" s="4">
        <v>519</v>
      </c>
      <c r="K100" s="4">
        <v>520</v>
      </c>
      <c r="L100" s="4">
        <v>522</v>
      </c>
      <c r="M100" s="4">
        <v>526</v>
      </c>
      <c r="N100" s="4">
        <v>530</v>
      </c>
      <c r="O100" s="4">
        <v>536</v>
      </c>
      <c r="P100" s="4">
        <v>548</v>
      </c>
      <c r="Q100" s="4">
        <v>477</v>
      </c>
      <c r="R100" s="4">
        <v>404</v>
      </c>
      <c r="S100" s="4">
        <v>365</v>
      </c>
      <c r="T100" s="4">
        <v>393</v>
      </c>
      <c r="U100" s="4">
        <v>440</v>
      </c>
      <c r="V100" s="4">
        <v>85.483870969999998</v>
      </c>
      <c r="W100" s="4">
        <v>84.457735999999997</v>
      </c>
      <c r="X100" s="4">
        <v>83.815471698099998</v>
      </c>
      <c r="Y100" s="4">
        <v>83.494339622599995</v>
      </c>
      <c r="Z100" s="4">
        <v>83.333773584864232</v>
      </c>
      <c r="AA100" s="4">
        <f t="shared" si="1"/>
        <v>85.421132075429227</v>
      </c>
      <c r="AB100" s="18">
        <v>6.2279670975354113</v>
      </c>
    </row>
    <row r="101" spans="1:28" x14ac:dyDescent="0.25">
      <c r="A101" s="4" t="s">
        <v>328</v>
      </c>
      <c r="B101" s="4" t="s">
        <v>329</v>
      </c>
      <c r="C101" s="4" t="s">
        <v>330</v>
      </c>
      <c r="D101" s="4" t="s">
        <v>2</v>
      </c>
      <c r="E101" s="4" t="s">
        <v>3</v>
      </c>
      <c r="F101" s="4" t="s">
        <v>4</v>
      </c>
      <c r="G101" s="4" t="s">
        <v>5</v>
      </c>
      <c r="H101" s="4" t="s">
        <v>679</v>
      </c>
      <c r="I101" s="4">
        <v>623</v>
      </c>
      <c r="J101" s="4">
        <v>631</v>
      </c>
      <c r="K101" s="4">
        <v>639</v>
      </c>
      <c r="L101" s="4">
        <v>629</v>
      </c>
      <c r="M101" s="4">
        <v>618</v>
      </c>
      <c r="N101" s="4">
        <v>612</v>
      </c>
      <c r="O101" s="4">
        <v>577</v>
      </c>
      <c r="P101" s="4">
        <v>494</v>
      </c>
      <c r="Q101" s="4">
        <v>469</v>
      </c>
      <c r="R101" s="4">
        <v>465</v>
      </c>
      <c r="S101" s="4">
        <v>473</v>
      </c>
      <c r="T101" s="4">
        <v>520</v>
      </c>
      <c r="U101" s="4">
        <v>606</v>
      </c>
      <c r="V101" s="4">
        <v>36.385255649999998</v>
      </c>
      <c r="W101" s="4">
        <v>36.453921999999999</v>
      </c>
      <c r="X101" s="4">
        <v>37.1027777778</v>
      </c>
      <c r="Y101" s="4">
        <v>37.692647058799999</v>
      </c>
      <c r="Z101" s="4">
        <v>37.220751633963694</v>
      </c>
      <c r="AA101" s="4">
        <f t="shared" si="1"/>
        <v>36.748856209127382</v>
      </c>
      <c r="AB101" s="18">
        <v>16.952908587268201</v>
      </c>
    </row>
    <row r="102" spans="1:28" x14ac:dyDescent="0.25">
      <c r="A102" s="4" t="s">
        <v>52</v>
      </c>
      <c r="B102" s="4" t="s">
        <v>53</v>
      </c>
      <c r="C102" s="4" t="s">
        <v>768</v>
      </c>
      <c r="D102" s="4" t="s">
        <v>2</v>
      </c>
      <c r="E102" s="4" t="s">
        <v>26</v>
      </c>
      <c r="F102" s="4" t="s">
        <v>16</v>
      </c>
      <c r="G102" s="4" t="s">
        <v>27</v>
      </c>
      <c r="H102" s="4" t="s">
        <v>28</v>
      </c>
      <c r="I102" s="4">
        <v>1017</v>
      </c>
      <c r="J102" s="4">
        <v>1017</v>
      </c>
      <c r="K102" s="4">
        <v>1004</v>
      </c>
      <c r="L102" s="4">
        <v>1004</v>
      </c>
      <c r="M102" s="4">
        <v>1003</v>
      </c>
      <c r="N102" s="4">
        <v>1005</v>
      </c>
      <c r="O102" s="4">
        <v>996</v>
      </c>
      <c r="P102" s="4">
        <v>922</v>
      </c>
      <c r="Q102" s="4">
        <v>887</v>
      </c>
      <c r="R102" s="4">
        <v>976</v>
      </c>
      <c r="S102" s="4">
        <v>1078</v>
      </c>
      <c r="T102" s="4">
        <v>1093</v>
      </c>
      <c r="U102" s="4">
        <v>1113</v>
      </c>
      <c r="V102" s="4">
        <v>36.413043479999999</v>
      </c>
      <c r="W102" s="4">
        <v>36.726765999999998</v>
      </c>
      <c r="X102" s="4">
        <v>36.763383084600001</v>
      </c>
      <c r="Y102" s="4">
        <v>36.763383084600001</v>
      </c>
      <c r="Z102" s="4">
        <v>37.239402985097804</v>
      </c>
      <c r="AA102" s="4">
        <f t="shared" si="1"/>
        <v>37.239402985097804</v>
      </c>
      <c r="AB102" s="18">
        <v>27.309782608678653</v>
      </c>
    </row>
    <row r="103" spans="1:28" x14ac:dyDescent="0.25">
      <c r="A103" s="4" t="s">
        <v>559</v>
      </c>
      <c r="B103" s="4" t="s">
        <v>560</v>
      </c>
      <c r="C103" s="4" t="s">
        <v>561</v>
      </c>
      <c r="D103" s="4" t="s">
        <v>2</v>
      </c>
      <c r="E103" s="4" t="s">
        <v>3</v>
      </c>
      <c r="F103" s="4" t="s">
        <v>4</v>
      </c>
      <c r="G103" s="4" t="s">
        <v>5</v>
      </c>
      <c r="H103" s="4" t="s">
        <v>679</v>
      </c>
      <c r="I103" s="4">
        <v>479</v>
      </c>
      <c r="J103" s="4">
        <v>490</v>
      </c>
      <c r="K103" s="4">
        <v>495</v>
      </c>
      <c r="L103" s="4">
        <v>485</v>
      </c>
      <c r="M103" s="4">
        <v>489</v>
      </c>
      <c r="N103" s="4">
        <v>492</v>
      </c>
      <c r="O103" s="4">
        <v>484</v>
      </c>
      <c r="P103" s="4">
        <v>420</v>
      </c>
      <c r="Q103" s="4">
        <v>391</v>
      </c>
      <c r="R103" s="4">
        <v>334</v>
      </c>
      <c r="S103" s="4">
        <v>306</v>
      </c>
      <c r="T103" s="4">
        <v>317</v>
      </c>
      <c r="U103" s="4">
        <v>327</v>
      </c>
      <c r="V103" s="4">
        <v>41.83673469</v>
      </c>
      <c r="W103" s="4">
        <v>45.719512000000002</v>
      </c>
      <c r="X103" s="4">
        <v>45.345528455299998</v>
      </c>
      <c r="Y103" s="4">
        <v>46.280487804899998</v>
      </c>
      <c r="Z103" s="4">
        <v>45.813008130103029</v>
      </c>
      <c r="AA103" s="4">
        <f t="shared" si="1"/>
        <v>44.78455284554969</v>
      </c>
      <c r="AB103" s="18">
        <v>10.695652173907972</v>
      </c>
    </row>
    <row r="104" spans="1:28" x14ac:dyDescent="0.25">
      <c r="A104" s="4" t="s">
        <v>166</v>
      </c>
      <c r="B104" s="4" t="s">
        <v>167</v>
      </c>
      <c r="C104" s="4" t="s">
        <v>168</v>
      </c>
      <c r="D104" s="4" t="s">
        <v>2</v>
      </c>
      <c r="E104" s="4" t="s">
        <v>46</v>
      </c>
      <c r="F104" s="4" t="s">
        <v>4</v>
      </c>
      <c r="G104" s="4" t="s">
        <v>47</v>
      </c>
      <c r="H104" s="4" t="s">
        <v>48</v>
      </c>
      <c r="I104" s="4">
        <v>398</v>
      </c>
      <c r="J104" s="4">
        <v>405</v>
      </c>
      <c r="K104" s="4">
        <v>412</v>
      </c>
      <c r="L104" s="4">
        <v>419</v>
      </c>
      <c r="M104" s="4">
        <v>427</v>
      </c>
      <c r="N104" s="4">
        <v>428</v>
      </c>
      <c r="O104" s="4">
        <v>434</v>
      </c>
      <c r="P104" s="4">
        <v>422</v>
      </c>
      <c r="Q104" s="4">
        <v>422</v>
      </c>
      <c r="R104" s="4">
        <v>399</v>
      </c>
      <c r="S104" s="4">
        <v>396</v>
      </c>
      <c r="T104" s="4">
        <v>432</v>
      </c>
      <c r="U104" s="4">
        <v>493</v>
      </c>
      <c r="V104" s="4">
        <v>17.126850739999998</v>
      </c>
      <c r="W104" s="4">
        <v>16.860513999999998</v>
      </c>
      <c r="X104" s="4">
        <v>16.544626168200001</v>
      </c>
      <c r="Y104" s="4">
        <v>16.268224299100002</v>
      </c>
      <c r="Z104" s="4">
        <v>15.991822429940536</v>
      </c>
      <c r="AA104" s="4">
        <f t="shared" si="1"/>
        <v>15.71542056078107</v>
      </c>
      <c r="AB104" s="18">
        <v>25.325443786928414</v>
      </c>
    </row>
    <row r="105" spans="1:28" x14ac:dyDescent="0.25">
      <c r="A105" s="4" t="s">
        <v>156</v>
      </c>
      <c r="B105" s="4" t="s">
        <v>157</v>
      </c>
      <c r="C105" s="4" t="s">
        <v>158</v>
      </c>
      <c r="D105" s="4" t="s">
        <v>2</v>
      </c>
      <c r="E105" s="4" t="s">
        <v>11</v>
      </c>
      <c r="F105" s="4" t="s">
        <v>4</v>
      </c>
      <c r="G105" s="4" t="s">
        <v>12</v>
      </c>
      <c r="H105" s="4" t="s">
        <v>756</v>
      </c>
      <c r="I105" s="4">
        <v>608</v>
      </c>
      <c r="J105" s="4">
        <v>617</v>
      </c>
      <c r="K105" s="4">
        <v>627</v>
      </c>
      <c r="L105" s="4">
        <v>636</v>
      </c>
      <c r="M105" s="4">
        <v>624</v>
      </c>
      <c r="N105" s="4">
        <v>620</v>
      </c>
      <c r="O105" s="4">
        <v>563</v>
      </c>
      <c r="P105" s="4">
        <v>548</v>
      </c>
      <c r="Q105" s="4">
        <v>451</v>
      </c>
      <c r="R105" s="4">
        <v>490</v>
      </c>
      <c r="S105" s="4">
        <v>562</v>
      </c>
      <c r="T105" s="4">
        <v>707</v>
      </c>
      <c r="U105" s="4">
        <v>792</v>
      </c>
      <c r="V105" s="4">
        <v>23.68220015</v>
      </c>
      <c r="W105" s="4">
        <v>24.054193999999999</v>
      </c>
      <c r="X105" s="4">
        <v>24.516774193500002</v>
      </c>
      <c r="Y105" s="4">
        <v>24.169838709699999</v>
      </c>
      <c r="Z105" s="4">
        <v>23.784354838731897</v>
      </c>
      <c r="AA105" s="4">
        <f t="shared" si="1"/>
        <v>23.437419354860605</v>
      </c>
      <c r="AB105" s="18">
        <v>25.941422594118023</v>
      </c>
    </row>
    <row r="106" spans="1:28" x14ac:dyDescent="0.25">
      <c r="A106" s="4" t="s">
        <v>567</v>
      </c>
      <c r="B106" s="4" t="s">
        <v>568</v>
      </c>
      <c r="C106" s="4" t="s">
        <v>569</v>
      </c>
      <c r="D106" s="4" t="s">
        <v>2</v>
      </c>
      <c r="E106" s="4" t="s">
        <v>3</v>
      </c>
      <c r="F106" s="4" t="s">
        <v>4</v>
      </c>
      <c r="G106" s="4" t="s">
        <v>5</v>
      </c>
      <c r="H106" s="4" t="s">
        <v>679</v>
      </c>
      <c r="I106" s="4">
        <v>202</v>
      </c>
      <c r="J106" s="4">
        <v>200</v>
      </c>
      <c r="K106" s="4">
        <v>198</v>
      </c>
      <c r="L106" s="4">
        <v>196</v>
      </c>
      <c r="M106" s="4">
        <v>200</v>
      </c>
      <c r="N106" s="4">
        <v>203</v>
      </c>
      <c r="O106" s="4">
        <v>217</v>
      </c>
      <c r="P106" s="4">
        <v>245</v>
      </c>
      <c r="Q106" s="4">
        <v>258</v>
      </c>
      <c r="R106" s="4">
        <v>300</v>
      </c>
      <c r="S106" s="4">
        <v>335</v>
      </c>
      <c r="T106" s="4">
        <v>376</v>
      </c>
      <c r="U106" s="4">
        <v>454</v>
      </c>
      <c r="V106" s="4">
        <v>10.97890752</v>
      </c>
      <c r="W106" s="4">
        <v>10.837438000000001</v>
      </c>
      <c r="X106" s="4">
        <v>10.6206896552</v>
      </c>
      <c r="Y106" s="4">
        <v>10.729064039400001</v>
      </c>
      <c r="Z106" s="4">
        <v>10.837438423636364</v>
      </c>
      <c r="AA106" s="4">
        <f t="shared" si="1"/>
        <v>10.945812807872729</v>
      </c>
      <c r="AB106" s="18">
        <v>18.454545454560705</v>
      </c>
    </row>
    <row r="107" spans="1:28" x14ac:dyDescent="0.25">
      <c r="A107" s="4" t="s">
        <v>344</v>
      </c>
      <c r="B107" s="4" t="s">
        <v>345</v>
      </c>
      <c r="C107" s="4" t="s">
        <v>722</v>
      </c>
      <c r="D107" s="4" t="s">
        <v>2</v>
      </c>
      <c r="E107" s="4" t="s">
        <v>32</v>
      </c>
      <c r="F107" s="4" t="s">
        <v>4</v>
      </c>
      <c r="G107" s="4" t="s">
        <v>33</v>
      </c>
      <c r="H107" s="4" t="s">
        <v>34</v>
      </c>
      <c r="I107" s="4">
        <v>311</v>
      </c>
      <c r="J107" s="4">
        <v>309</v>
      </c>
      <c r="K107" s="4">
        <v>315</v>
      </c>
      <c r="L107" s="4">
        <v>321</v>
      </c>
      <c r="M107" s="4">
        <v>324</v>
      </c>
      <c r="N107" s="4">
        <v>327</v>
      </c>
      <c r="O107" s="4">
        <v>327</v>
      </c>
      <c r="P107" s="4">
        <v>335</v>
      </c>
      <c r="Q107" s="4">
        <v>328</v>
      </c>
      <c r="R107" s="4">
        <v>347</v>
      </c>
      <c r="S107" s="4">
        <v>371</v>
      </c>
      <c r="T107" s="4">
        <v>408</v>
      </c>
      <c r="U107" s="4">
        <v>436</v>
      </c>
      <c r="V107" s="4">
        <v>31.871345030000001</v>
      </c>
      <c r="W107" s="4">
        <v>31.805505</v>
      </c>
      <c r="X107" s="4">
        <v>31.5110091743</v>
      </c>
      <c r="Y107" s="4">
        <v>30.922018348600002</v>
      </c>
      <c r="Z107" s="4">
        <v>30.333027522912385</v>
      </c>
      <c r="AA107" s="4">
        <f t="shared" si="1"/>
        <v>30.529357798141589</v>
      </c>
      <c r="AB107" s="18">
        <v>10.186915887858325</v>
      </c>
    </row>
    <row r="108" spans="1:28" x14ac:dyDescent="0.25">
      <c r="A108" s="4" t="s">
        <v>212</v>
      </c>
      <c r="B108" s="4" t="s">
        <v>213</v>
      </c>
      <c r="C108" s="4" t="s">
        <v>214</v>
      </c>
      <c r="D108" s="4" t="s">
        <v>2</v>
      </c>
      <c r="E108" s="4" t="s">
        <v>3</v>
      </c>
      <c r="F108" s="4" t="s">
        <v>4</v>
      </c>
      <c r="G108" s="4" t="s">
        <v>5</v>
      </c>
      <c r="H108" s="4" t="s">
        <v>679</v>
      </c>
      <c r="I108" s="4">
        <v>756</v>
      </c>
      <c r="J108" s="4">
        <v>758</v>
      </c>
      <c r="K108" s="4">
        <v>762</v>
      </c>
      <c r="L108" s="4">
        <v>767</v>
      </c>
      <c r="M108" s="4">
        <v>772</v>
      </c>
      <c r="N108" s="4">
        <v>780</v>
      </c>
      <c r="O108" s="4">
        <v>754</v>
      </c>
      <c r="P108" s="4">
        <v>734</v>
      </c>
      <c r="Q108" s="4">
        <v>684</v>
      </c>
      <c r="R108" s="4">
        <v>671</v>
      </c>
      <c r="S108" s="4">
        <v>707</v>
      </c>
      <c r="T108" s="4">
        <v>735</v>
      </c>
      <c r="U108" s="4">
        <v>836</v>
      </c>
      <c r="V108" s="4">
        <v>33.649698020000002</v>
      </c>
      <c r="W108" s="4">
        <v>33.156410000000001</v>
      </c>
      <c r="X108" s="4">
        <v>32.941666666700002</v>
      </c>
      <c r="Y108" s="4">
        <v>32.7269230769</v>
      </c>
      <c r="Z108" s="4">
        <v>32.555128205105248</v>
      </c>
      <c r="AA108" s="4">
        <f t="shared" si="1"/>
        <v>32.469230769207876</v>
      </c>
      <c r="AB108" s="18">
        <v>23.283582089568657</v>
      </c>
    </row>
    <row r="109" spans="1:28" x14ac:dyDescent="0.25">
      <c r="A109" s="4" t="s">
        <v>91</v>
      </c>
      <c r="B109" s="4" t="s">
        <v>92</v>
      </c>
      <c r="C109" s="4" t="s">
        <v>93</v>
      </c>
      <c r="D109" s="4" t="s">
        <v>2</v>
      </c>
      <c r="E109" s="4" t="s">
        <v>67</v>
      </c>
      <c r="F109" s="4" t="s">
        <v>16</v>
      </c>
      <c r="G109" s="4" t="s">
        <v>17</v>
      </c>
      <c r="H109" s="4" t="s">
        <v>763</v>
      </c>
      <c r="I109" s="4">
        <v>486</v>
      </c>
      <c r="J109" s="4">
        <v>481</v>
      </c>
      <c r="K109" s="4">
        <v>475</v>
      </c>
      <c r="L109" s="4">
        <v>470</v>
      </c>
      <c r="M109" s="4">
        <v>467</v>
      </c>
      <c r="N109" s="4">
        <v>449</v>
      </c>
      <c r="O109" s="4">
        <v>388</v>
      </c>
      <c r="P109" s="4">
        <v>363</v>
      </c>
      <c r="Q109" s="4">
        <v>333</v>
      </c>
      <c r="R109" s="4">
        <v>334</v>
      </c>
      <c r="S109" s="4">
        <v>349</v>
      </c>
      <c r="T109" s="4">
        <v>398</v>
      </c>
      <c r="U109" s="4">
        <v>456</v>
      </c>
      <c r="V109" s="4">
        <v>31.866572040000001</v>
      </c>
      <c r="W109" s="4">
        <v>32.762805999999998</v>
      </c>
      <c r="X109" s="4">
        <v>32.973273942100001</v>
      </c>
      <c r="Y109" s="4">
        <v>33.324053452100003</v>
      </c>
      <c r="Z109" s="4">
        <v>33.744988864126533</v>
      </c>
      <c r="AA109" s="4">
        <f t="shared" si="1"/>
        <v>34.095768374148633</v>
      </c>
      <c r="AB109" s="18">
        <v>14.253968253975016</v>
      </c>
    </row>
    <row r="110" spans="1:28" x14ac:dyDescent="0.25">
      <c r="A110" s="4" t="s">
        <v>578</v>
      </c>
      <c r="B110" s="4" t="s">
        <v>579</v>
      </c>
      <c r="C110" s="4" t="s">
        <v>750</v>
      </c>
      <c r="D110" s="4" t="s">
        <v>2</v>
      </c>
      <c r="E110" s="4" t="s">
        <v>3</v>
      </c>
      <c r="F110" s="4" t="s">
        <v>4</v>
      </c>
      <c r="G110" s="4" t="s">
        <v>5</v>
      </c>
      <c r="H110" s="4" t="s">
        <v>679</v>
      </c>
      <c r="I110" s="4">
        <v>257</v>
      </c>
      <c r="J110" s="4">
        <v>266</v>
      </c>
      <c r="K110" s="4">
        <v>263</v>
      </c>
      <c r="L110" s="4">
        <v>258</v>
      </c>
      <c r="M110" s="4">
        <v>250</v>
      </c>
      <c r="N110" s="4">
        <v>242</v>
      </c>
      <c r="O110" s="4">
        <v>225</v>
      </c>
      <c r="P110" s="4">
        <v>212</v>
      </c>
      <c r="Q110" s="4">
        <v>202</v>
      </c>
      <c r="R110" s="4">
        <v>216</v>
      </c>
      <c r="S110" s="4">
        <v>269</v>
      </c>
      <c r="T110" s="4">
        <v>330</v>
      </c>
      <c r="U110" s="4">
        <v>361</v>
      </c>
      <c r="V110" s="4">
        <v>25.85470085</v>
      </c>
      <c r="W110" s="4">
        <v>26.859504000000001</v>
      </c>
      <c r="X110" s="4">
        <v>27.719008264500001</v>
      </c>
      <c r="Y110" s="4">
        <v>28.2561983471</v>
      </c>
      <c r="Z110" s="4">
        <v>28.578512396686691</v>
      </c>
      <c r="AA110" s="4">
        <f t="shared" si="1"/>
        <v>27.611570247926615</v>
      </c>
      <c r="AB110" s="18">
        <v>9.307692307694758</v>
      </c>
    </row>
    <row r="111" spans="1:28" x14ac:dyDescent="0.25">
      <c r="A111" s="4" t="s">
        <v>589</v>
      </c>
      <c r="B111" s="4" t="s">
        <v>590</v>
      </c>
      <c r="C111" s="4" t="s">
        <v>591</v>
      </c>
      <c r="D111" s="4" t="s">
        <v>271</v>
      </c>
      <c r="E111" s="4" t="s">
        <v>60</v>
      </c>
      <c r="F111" s="4" t="s">
        <v>39</v>
      </c>
      <c r="G111" s="20" t="s">
        <v>853</v>
      </c>
      <c r="H111" s="4" t="s">
        <v>684</v>
      </c>
      <c r="I111" s="4">
        <v>4213</v>
      </c>
      <c r="J111" s="4">
        <v>4182</v>
      </c>
      <c r="K111" s="4">
        <v>4190</v>
      </c>
      <c r="L111" s="4">
        <v>4197</v>
      </c>
      <c r="M111" s="4">
        <v>4161</v>
      </c>
      <c r="N111" s="4">
        <v>4124</v>
      </c>
      <c r="O111" s="4">
        <v>3862</v>
      </c>
      <c r="P111" s="4">
        <v>3592</v>
      </c>
      <c r="Q111" s="4">
        <v>2863</v>
      </c>
      <c r="R111" s="4">
        <v>2290</v>
      </c>
      <c r="S111" s="4">
        <v>1651</v>
      </c>
      <c r="T111" s="4">
        <v>812</v>
      </c>
      <c r="U111" s="4">
        <v>732</v>
      </c>
      <c r="V111" s="4">
        <v>272.57105088999998</v>
      </c>
      <c r="W111" s="4">
        <v>282.71391899999998</v>
      </c>
      <c r="X111" s="4">
        <v>285.159893307</v>
      </c>
      <c r="Y111" s="4">
        <v>284.68428710000001</v>
      </c>
      <c r="Z111" s="4">
        <v>284.14073714849644</v>
      </c>
      <c r="AA111" s="4">
        <f t="shared" si="1"/>
        <v>286.24699321057278</v>
      </c>
      <c r="AB111" s="18">
        <v>14.718058529616684</v>
      </c>
    </row>
    <row r="112" spans="1:28" x14ac:dyDescent="0.25">
      <c r="A112" s="4" t="s">
        <v>620</v>
      </c>
      <c r="B112" s="4" t="s">
        <v>621</v>
      </c>
      <c r="C112" s="4" t="s">
        <v>753</v>
      </c>
      <c r="D112" s="4" t="s">
        <v>2</v>
      </c>
      <c r="E112" s="4" t="s">
        <v>11</v>
      </c>
      <c r="F112" s="4" t="s">
        <v>4</v>
      </c>
      <c r="G112" s="4" t="s">
        <v>12</v>
      </c>
      <c r="H112" s="4" t="s">
        <v>756</v>
      </c>
      <c r="I112" s="4">
        <v>472</v>
      </c>
      <c r="J112" s="4">
        <v>473</v>
      </c>
      <c r="K112" s="4">
        <v>473</v>
      </c>
      <c r="L112" s="4">
        <v>484</v>
      </c>
      <c r="M112" s="4">
        <v>495</v>
      </c>
      <c r="N112" s="4">
        <v>498</v>
      </c>
      <c r="O112" s="4">
        <v>485</v>
      </c>
      <c r="P112" s="4">
        <v>477</v>
      </c>
      <c r="Q112" s="4">
        <v>505</v>
      </c>
      <c r="R112" s="4">
        <v>548</v>
      </c>
      <c r="S112" s="4">
        <v>607</v>
      </c>
      <c r="T112" s="4">
        <v>740</v>
      </c>
      <c r="U112" s="4">
        <v>820</v>
      </c>
      <c r="V112" s="4">
        <v>17.522871219999999</v>
      </c>
      <c r="W112" s="4">
        <v>17.593373</v>
      </c>
      <c r="X112" s="4">
        <v>17.202409638599999</v>
      </c>
      <c r="Y112" s="4">
        <v>16.811445783100002</v>
      </c>
      <c r="Z112" s="4">
        <v>16.811445783100002</v>
      </c>
      <c r="AA112" s="4">
        <f t="shared" si="1"/>
        <v>16.775903614425374</v>
      </c>
      <c r="AB112" s="18">
        <v>28.135593220393421</v>
      </c>
    </row>
    <row r="113" spans="1:28" x14ac:dyDescent="0.25">
      <c r="A113" s="4" t="s">
        <v>256</v>
      </c>
      <c r="B113" s="4" t="s">
        <v>257</v>
      </c>
      <c r="C113" s="4" t="s">
        <v>258</v>
      </c>
      <c r="D113" s="4" t="s">
        <v>2</v>
      </c>
      <c r="E113" s="4" t="s">
        <v>46</v>
      </c>
      <c r="F113" s="4" t="s">
        <v>4</v>
      </c>
      <c r="G113" s="4" t="s">
        <v>47</v>
      </c>
      <c r="H113" s="4" t="s">
        <v>48</v>
      </c>
      <c r="I113" s="4">
        <v>1391</v>
      </c>
      <c r="J113" s="4">
        <v>1403</v>
      </c>
      <c r="K113" s="4">
        <v>1402</v>
      </c>
      <c r="L113" s="4">
        <v>1413</v>
      </c>
      <c r="M113" s="4">
        <v>1426</v>
      </c>
      <c r="N113" s="4">
        <v>1439</v>
      </c>
      <c r="O113" s="4">
        <v>1473</v>
      </c>
      <c r="P113" s="4">
        <v>1512</v>
      </c>
      <c r="Q113" s="4">
        <v>1400</v>
      </c>
      <c r="R113" s="4">
        <v>1455</v>
      </c>
      <c r="S113" s="4">
        <v>1490</v>
      </c>
      <c r="T113" s="4">
        <v>1575</v>
      </c>
      <c r="U113" s="4">
        <v>1632</v>
      </c>
      <c r="V113" s="4">
        <v>37.347521409999999</v>
      </c>
      <c r="W113" s="4">
        <v>37.359416000000003</v>
      </c>
      <c r="X113" s="4">
        <v>37.0188325226</v>
      </c>
      <c r="Y113" s="4">
        <v>36.730646282099997</v>
      </c>
      <c r="Z113" s="4">
        <v>36.756845031231308</v>
      </c>
      <c r="AA113" s="4">
        <f t="shared" si="1"/>
        <v>36.442460041655558</v>
      </c>
      <c r="AB113" s="18">
        <v>38.16976127325151</v>
      </c>
    </row>
    <row r="114" spans="1:28" x14ac:dyDescent="0.25">
      <c r="A114" s="4" t="s">
        <v>388</v>
      </c>
      <c r="B114" s="4" t="s">
        <v>389</v>
      </c>
      <c r="C114" s="4" t="s">
        <v>390</v>
      </c>
      <c r="D114" s="4" t="s">
        <v>2</v>
      </c>
      <c r="E114" s="4" t="s">
        <v>3</v>
      </c>
      <c r="F114" s="4" t="s">
        <v>4</v>
      </c>
      <c r="G114" s="4" t="s">
        <v>5</v>
      </c>
      <c r="H114" s="4" t="s">
        <v>679</v>
      </c>
      <c r="I114" s="4">
        <v>727</v>
      </c>
      <c r="J114" s="4">
        <v>723</v>
      </c>
      <c r="K114" s="4">
        <v>716</v>
      </c>
      <c r="L114" s="4">
        <v>716</v>
      </c>
      <c r="M114" s="4">
        <v>703</v>
      </c>
      <c r="N114" s="4">
        <v>691</v>
      </c>
      <c r="O114" s="4">
        <v>689</v>
      </c>
      <c r="P114" s="4">
        <v>699</v>
      </c>
      <c r="Q114" s="4">
        <v>718</v>
      </c>
      <c r="R114" s="4">
        <v>731</v>
      </c>
      <c r="S114" s="4">
        <v>761</v>
      </c>
      <c r="T114" s="4">
        <v>918</v>
      </c>
      <c r="U114" s="4">
        <v>980</v>
      </c>
      <c r="V114" s="4">
        <v>18.936694979999999</v>
      </c>
      <c r="W114" s="4">
        <v>19.533429999999999</v>
      </c>
      <c r="X114" s="4">
        <v>19.894645441400002</v>
      </c>
      <c r="Y114" s="4">
        <v>19.894645441400002</v>
      </c>
      <c r="Z114" s="4">
        <v>20.089146164989106</v>
      </c>
      <c r="AA114" s="4">
        <f t="shared" si="1"/>
        <v>20.200289435611452</v>
      </c>
      <c r="AB114" s="18">
        <v>35.989583333313959</v>
      </c>
    </row>
    <row r="115" spans="1:28" x14ac:dyDescent="0.25">
      <c r="A115" s="4" t="s">
        <v>169</v>
      </c>
      <c r="B115" s="4" t="s">
        <v>170</v>
      </c>
      <c r="C115" s="4" t="s">
        <v>698</v>
      </c>
      <c r="D115" s="4" t="s">
        <v>2</v>
      </c>
      <c r="E115" s="4" t="s">
        <v>21</v>
      </c>
      <c r="F115" s="4" t="s">
        <v>4</v>
      </c>
      <c r="G115" s="4" t="s">
        <v>22</v>
      </c>
      <c r="H115" s="4" t="s">
        <v>682</v>
      </c>
      <c r="I115" s="4">
        <v>1456</v>
      </c>
      <c r="J115" s="4">
        <v>1466</v>
      </c>
      <c r="K115" s="4">
        <v>1476</v>
      </c>
      <c r="L115" s="4">
        <v>1486</v>
      </c>
      <c r="M115" s="4">
        <v>1468</v>
      </c>
      <c r="N115" s="4">
        <v>1457</v>
      </c>
      <c r="O115" s="4">
        <v>1388</v>
      </c>
      <c r="P115" s="4">
        <v>1340</v>
      </c>
      <c r="Q115" s="4">
        <v>1495</v>
      </c>
      <c r="R115" s="4">
        <v>1584</v>
      </c>
      <c r="S115" s="4">
        <v>1620</v>
      </c>
      <c r="T115" s="4">
        <v>1792</v>
      </c>
      <c r="U115" s="4">
        <v>1868</v>
      </c>
      <c r="V115" s="4">
        <v>23.28591977</v>
      </c>
      <c r="W115" s="4">
        <v>23.576664000000001</v>
      </c>
      <c r="X115" s="4">
        <v>23.8657515443</v>
      </c>
      <c r="Y115" s="4">
        <v>23.705147563499999</v>
      </c>
      <c r="Z115" s="4">
        <v>23.544543582717477</v>
      </c>
      <c r="AA115" s="4">
        <f t="shared" si="1"/>
        <v>23.383939601934959</v>
      </c>
      <c r="AB115" s="18">
        <v>62.264957264922117</v>
      </c>
    </row>
    <row r="116" spans="1:28" x14ac:dyDescent="0.25">
      <c r="A116" s="4" t="s">
        <v>223</v>
      </c>
      <c r="B116" s="4" t="s">
        <v>814</v>
      </c>
      <c r="C116" s="4" t="s">
        <v>815</v>
      </c>
      <c r="D116" s="4" t="s">
        <v>2</v>
      </c>
      <c r="E116" s="4" t="s">
        <v>15</v>
      </c>
      <c r="F116" s="4" t="s">
        <v>16</v>
      </c>
      <c r="G116" s="4" t="s">
        <v>17</v>
      </c>
      <c r="H116" s="4" t="s">
        <v>763</v>
      </c>
      <c r="I116" s="4">
        <v>1435</v>
      </c>
      <c r="J116" s="4">
        <v>1430</v>
      </c>
      <c r="K116" s="4">
        <v>1412</v>
      </c>
      <c r="L116" s="4">
        <v>1417</v>
      </c>
      <c r="M116" s="4">
        <v>1423</v>
      </c>
      <c r="N116" s="4">
        <v>1431</v>
      </c>
      <c r="O116" s="4">
        <v>1272</v>
      </c>
      <c r="P116" s="4">
        <v>1095</v>
      </c>
      <c r="Q116" s="4">
        <v>1053</v>
      </c>
      <c r="R116" s="4">
        <v>1097</v>
      </c>
      <c r="S116" s="4">
        <v>1134</v>
      </c>
      <c r="T116" s="4">
        <v>1203</v>
      </c>
      <c r="U116" s="4">
        <v>1324</v>
      </c>
      <c r="V116" s="4">
        <v>33.571686977436123</v>
      </c>
      <c r="W116" s="4">
        <v>33.38400459042041</v>
      </c>
      <c r="X116" s="4">
        <v>33.243242800158619</v>
      </c>
      <c r="Y116" s="4">
        <v>33.125941308273802</v>
      </c>
      <c r="Z116" s="4">
        <v>33.548226679059162</v>
      </c>
      <c r="AA116" s="4">
        <f t="shared" si="1"/>
        <v>33.665528170943979</v>
      </c>
      <c r="AB116" s="18">
        <v>42.625203820165183</v>
      </c>
    </row>
    <row r="117" spans="1:28" x14ac:dyDescent="0.25">
      <c r="A117" s="4" t="s">
        <v>532</v>
      </c>
      <c r="B117" s="4" t="s">
        <v>533</v>
      </c>
      <c r="C117" s="4" t="s">
        <v>534</v>
      </c>
      <c r="D117" s="4" t="s">
        <v>2</v>
      </c>
      <c r="E117" s="4" t="s">
        <v>32</v>
      </c>
      <c r="F117" s="4" t="s">
        <v>4</v>
      </c>
      <c r="G117" s="4" t="s">
        <v>33</v>
      </c>
      <c r="H117" s="4" t="s">
        <v>34</v>
      </c>
      <c r="I117" s="4">
        <v>1147</v>
      </c>
      <c r="J117" s="4">
        <v>1151</v>
      </c>
      <c r="K117" s="4">
        <v>1155</v>
      </c>
      <c r="L117" s="4">
        <v>1156</v>
      </c>
      <c r="M117" s="4">
        <v>1162</v>
      </c>
      <c r="N117" s="4">
        <v>1153</v>
      </c>
      <c r="O117" s="4">
        <v>1212</v>
      </c>
      <c r="P117" s="4">
        <v>1286</v>
      </c>
      <c r="Q117" s="4">
        <v>1391</v>
      </c>
      <c r="R117" s="4">
        <v>1456</v>
      </c>
      <c r="S117" s="4">
        <v>1473</v>
      </c>
      <c r="T117" s="4">
        <v>1525</v>
      </c>
      <c r="U117" s="4">
        <v>1565</v>
      </c>
      <c r="V117" s="4">
        <v>39.662882699999997</v>
      </c>
      <c r="W117" s="4">
        <v>40.715350999999998</v>
      </c>
      <c r="X117" s="4">
        <v>40.505117085899997</v>
      </c>
      <c r="Y117" s="4">
        <v>40.470078057199999</v>
      </c>
      <c r="Z117" s="4">
        <v>40.32992194271619</v>
      </c>
      <c r="AA117" s="4">
        <f t="shared" si="1"/>
        <v>40.189765828232375</v>
      </c>
      <c r="AB117" s="18">
        <v>28.539603960425644</v>
      </c>
    </row>
    <row r="118" spans="1:28" x14ac:dyDescent="0.25">
      <c r="A118" s="4" t="s">
        <v>323</v>
      </c>
      <c r="B118" s="4" t="s">
        <v>324</v>
      </c>
      <c r="C118" s="4" t="s">
        <v>325</v>
      </c>
      <c r="D118" s="4" t="s">
        <v>2</v>
      </c>
      <c r="E118" s="4" t="s">
        <v>21</v>
      </c>
      <c r="F118" s="4" t="s">
        <v>4</v>
      </c>
      <c r="G118" s="4" t="s">
        <v>22</v>
      </c>
      <c r="H118" s="4" t="s">
        <v>682</v>
      </c>
      <c r="I118" s="4">
        <v>1107</v>
      </c>
      <c r="J118" s="4">
        <v>1091</v>
      </c>
      <c r="K118" s="4">
        <v>1075</v>
      </c>
      <c r="L118" s="4">
        <v>1059</v>
      </c>
      <c r="M118" s="4">
        <v>1057</v>
      </c>
      <c r="N118" s="4">
        <v>1055</v>
      </c>
      <c r="O118" s="4">
        <v>1045</v>
      </c>
      <c r="P118" s="4">
        <v>1017</v>
      </c>
      <c r="Q118" s="4">
        <v>1107</v>
      </c>
      <c r="R118" s="4">
        <v>1239</v>
      </c>
      <c r="S118" s="4">
        <v>1241</v>
      </c>
      <c r="T118" s="4">
        <v>1268</v>
      </c>
      <c r="U118" s="4">
        <v>1373</v>
      </c>
      <c r="V118" s="4">
        <v>25.56955889</v>
      </c>
      <c r="W118" s="4">
        <v>26.349858000000001</v>
      </c>
      <c r="X118" s="4">
        <v>26.3997156398</v>
      </c>
      <c r="Y118" s="4">
        <v>26.7985781991</v>
      </c>
      <c r="Z118" s="4">
        <v>27.19744075834242</v>
      </c>
      <c r="AA118" s="4">
        <f t="shared" si="1"/>
        <v>27.596303317584837</v>
      </c>
      <c r="AB118" s="18">
        <v>40.114068440992988</v>
      </c>
    </row>
    <row r="119" spans="1:28" x14ac:dyDescent="0.25">
      <c r="A119" s="4" t="s">
        <v>430</v>
      </c>
      <c r="B119" s="4" t="s">
        <v>431</v>
      </c>
      <c r="C119" s="4" t="s">
        <v>766</v>
      </c>
      <c r="D119" s="4" t="s">
        <v>271</v>
      </c>
      <c r="E119" s="4" t="s">
        <v>3</v>
      </c>
      <c r="F119" s="4" t="s">
        <v>4</v>
      </c>
      <c r="G119" s="4" t="s">
        <v>5</v>
      </c>
      <c r="H119" s="4" t="s">
        <v>679</v>
      </c>
      <c r="I119" s="4">
        <v>2293</v>
      </c>
      <c r="J119" s="4">
        <v>2333</v>
      </c>
      <c r="K119" s="4">
        <v>2370</v>
      </c>
      <c r="L119" s="4">
        <v>2393</v>
      </c>
      <c r="M119" s="4">
        <v>2390</v>
      </c>
      <c r="N119" s="4">
        <v>2406</v>
      </c>
      <c r="O119" s="4">
        <v>2450</v>
      </c>
      <c r="P119" s="4">
        <v>2532</v>
      </c>
      <c r="Q119" s="4">
        <v>2459</v>
      </c>
      <c r="R119" s="4">
        <v>2595</v>
      </c>
      <c r="S119" s="4">
        <v>2602</v>
      </c>
      <c r="T119" s="4">
        <v>2783</v>
      </c>
      <c r="U119" s="4">
        <v>2910</v>
      </c>
      <c r="V119" s="4">
        <v>41.248071320000001</v>
      </c>
      <c r="W119" s="4">
        <v>41.422693000000002</v>
      </c>
      <c r="X119" s="4">
        <v>41.474688279299997</v>
      </c>
      <c r="Y119" s="4">
        <v>41.0760598504</v>
      </c>
      <c r="Z119" s="4">
        <v>40.434788029950717</v>
      </c>
      <c r="AA119" s="4">
        <f t="shared" si="1"/>
        <v>39.741521197032576</v>
      </c>
      <c r="AB119" s="18">
        <v>57.697841726582276</v>
      </c>
    </row>
    <row r="120" spans="1:28" x14ac:dyDescent="0.25">
      <c r="A120" s="4" t="s">
        <v>472</v>
      </c>
      <c r="B120" s="4" t="s">
        <v>473</v>
      </c>
      <c r="C120" s="4" t="s">
        <v>780</v>
      </c>
      <c r="D120" s="4" t="s">
        <v>2</v>
      </c>
      <c r="E120" s="4" t="s">
        <v>71</v>
      </c>
      <c r="F120" s="4" t="s">
        <v>16</v>
      </c>
      <c r="G120" s="4" t="s">
        <v>72</v>
      </c>
      <c r="H120" s="4" t="s">
        <v>73</v>
      </c>
      <c r="I120" s="4">
        <v>350</v>
      </c>
      <c r="J120" s="4">
        <v>343</v>
      </c>
      <c r="K120" s="4">
        <v>337</v>
      </c>
      <c r="L120" s="4">
        <v>328</v>
      </c>
      <c r="M120" s="4">
        <v>323</v>
      </c>
      <c r="N120" s="4">
        <v>319</v>
      </c>
      <c r="O120" s="4">
        <v>290</v>
      </c>
      <c r="P120" s="4">
        <v>248</v>
      </c>
      <c r="Q120" s="4">
        <v>292</v>
      </c>
      <c r="R120" s="4">
        <v>317</v>
      </c>
      <c r="S120" s="4">
        <v>365</v>
      </c>
      <c r="T120" s="4">
        <v>400</v>
      </c>
      <c r="U120" s="4">
        <v>426</v>
      </c>
      <c r="V120" s="4">
        <v>37.706855789999999</v>
      </c>
      <c r="W120" s="4">
        <v>38.881504999999997</v>
      </c>
      <c r="X120" s="4">
        <v>39.483385579900002</v>
      </c>
      <c r="Y120" s="4">
        <v>40.5667711599</v>
      </c>
      <c r="Z120" s="4">
        <v>41.28902821319199</v>
      </c>
      <c r="AA120" s="4">
        <f t="shared" si="1"/>
        <v>42.131661442032645</v>
      </c>
      <c r="AB120" s="18">
        <v>8.3072916666614667</v>
      </c>
    </row>
    <row r="121" spans="1:28" x14ac:dyDescent="0.25">
      <c r="A121" s="4" t="s">
        <v>572</v>
      </c>
      <c r="B121" s="4" t="s">
        <v>573</v>
      </c>
      <c r="C121" s="4" t="s">
        <v>574</v>
      </c>
      <c r="D121" s="4" t="s">
        <v>2</v>
      </c>
      <c r="E121" s="4" t="s">
        <v>38</v>
      </c>
      <c r="F121" s="4" t="s">
        <v>39</v>
      </c>
      <c r="G121" s="20" t="s">
        <v>853</v>
      </c>
      <c r="H121" s="4" t="s">
        <v>684</v>
      </c>
      <c r="I121" s="4">
        <v>386</v>
      </c>
      <c r="J121" s="4">
        <v>391</v>
      </c>
      <c r="K121" s="4">
        <v>395</v>
      </c>
      <c r="L121" s="4">
        <v>400</v>
      </c>
      <c r="M121" s="4">
        <v>396</v>
      </c>
      <c r="N121" s="4">
        <v>393</v>
      </c>
      <c r="O121" s="4">
        <v>396</v>
      </c>
      <c r="P121" s="4">
        <v>350</v>
      </c>
      <c r="Q121" s="4">
        <v>343</v>
      </c>
      <c r="R121" s="4">
        <v>358</v>
      </c>
      <c r="S121" s="4">
        <v>330</v>
      </c>
      <c r="T121" s="4">
        <v>319</v>
      </c>
      <c r="U121" s="4">
        <v>299</v>
      </c>
      <c r="V121" s="4">
        <v>41.631355929999998</v>
      </c>
      <c r="W121" s="4">
        <v>43.731298000000002</v>
      </c>
      <c r="X121" s="4">
        <v>44.173027989799998</v>
      </c>
      <c r="Y121" s="4">
        <v>43.620865139899998</v>
      </c>
      <c r="Z121" s="4">
        <v>43.179134860002279</v>
      </c>
      <c r="AA121" s="4">
        <f t="shared" si="1"/>
        <v>42.626972010130125</v>
      </c>
      <c r="AB121" s="18">
        <v>9.0552995391807016</v>
      </c>
    </row>
    <row r="122" spans="1:28" x14ac:dyDescent="0.25">
      <c r="A122" s="4" t="s">
        <v>62</v>
      </c>
      <c r="B122" s="4" t="s">
        <v>63</v>
      </c>
      <c r="C122" s="4" t="s">
        <v>64</v>
      </c>
      <c r="D122" s="4" t="s">
        <v>685</v>
      </c>
      <c r="E122" s="4" t="s">
        <v>849</v>
      </c>
      <c r="F122" s="4" t="s">
        <v>39</v>
      </c>
      <c r="G122" s="20" t="s">
        <v>853</v>
      </c>
      <c r="H122" s="4" t="s">
        <v>684</v>
      </c>
      <c r="I122" s="4">
        <v>49492</v>
      </c>
      <c r="J122" s="4">
        <v>49848</v>
      </c>
      <c r="K122" s="4">
        <v>50073</v>
      </c>
      <c r="L122" s="4">
        <v>50479</v>
      </c>
      <c r="M122" s="4">
        <v>50658</v>
      </c>
      <c r="N122" s="4">
        <v>50843</v>
      </c>
      <c r="O122" s="4">
        <v>51233</v>
      </c>
      <c r="P122" s="4">
        <v>50947</v>
      </c>
      <c r="Q122" s="4">
        <v>50473</v>
      </c>
      <c r="R122" s="4">
        <v>50360</v>
      </c>
      <c r="S122" s="4">
        <v>51544</v>
      </c>
      <c r="T122" s="4">
        <v>45674</v>
      </c>
      <c r="U122" s="4">
        <v>39283</v>
      </c>
      <c r="V122" s="4">
        <v>1481.8711745799999</v>
      </c>
      <c r="W122" s="4">
        <v>1480.3936900000001</v>
      </c>
      <c r="X122" s="4">
        <v>1475.1627205299999</v>
      </c>
      <c r="Y122" s="4">
        <v>1463.2980626599999</v>
      </c>
      <c r="Z122" s="4">
        <v>1456.722821230517</v>
      </c>
      <c r="AA122" s="4">
        <f t="shared" si="1"/>
        <v>1446.3193281243127</v>
      </c>
      <c r="AB122" s="18">
        <v>34.219275811092601</v>
      </c>
    </row>
    <row r="123" spans="1:28" x14ac:dyDescent="0.25">
      <c r="A123" s="4" t="s">
        <v>617</v>
      </c>
      <c r="B123" s="4" t="s">
        <v>618</v>
      </c>
      <c r="C123" s="4" t="s">
        <v>619</v>
      </c>
      <c r="D123" s="4" t="s">
        <v>2</v>
      </c>
      <c r="E123" s="4" t="s">
        <v>32</v>
      </c>
      <c r="F123" s="4" t="s">
        <v>4</v>
      </c>
      <c r="G123" s="4" t="s">
        <v>33</v>
      </c>
      <c r="H123" s="4" t="s">
        <v>34</v>
      </c>
      <c r="I123" s="4">
        <v>194</v>
      </c>
      <c r="J123" s="4">
        <v>194</v>
      </c>
      <c r="K123" s="4">
        <v>194</v>
      </c>
      <c r="L123" s="4">
        <v>196</v>
      </c>
      <c r="M123" s="4">
        <v>198</v>
      </c>
      <c r="N123" s="4">
        <v>197</v>
      </c>
      <c r="O123" s="4">
        <v>195</v>
      </c>
      <c r="P123" s="4">
        <v>203</v>
      </c>
      <c r="Q123" s="4">
        <v>200</v>
      </c>
      <c r="R123" s="4">
        <v>254</v>
      </c>
      <c r="S123" s="4">
        <v>283</v>
      </c>
      <c r="T123" s="4">
        <v>336</v>
      </c>
      <c r="U123" s="4">
        <v>347</v>
      </c>
      <c r="V123" s="4">
        <v>32.778702160000002</v>
      </c>
      <c r="W123" s="4">
        <v>33.067005000000002</v>
      </c>
      <c r="X123" s="4">
        <v>32.732994923900002</v>
      </c>
      <c r="Y123" s="4">
        <v>32.398984771599999</v>
      </c>
      <c r="Z123" s="4">
        <v>32.398984771599999</v>
      </c>
      <c r="AA123" s="4">
        <f t="shared" si="1"/>
        <v>32.398984771599999</v>
      </c>
      <c r="AB123" s="18">
        <v>5.9878419452838756</v>
      </c>
    </row>
    <row r="124" spans="1:28" x14ac:dyDescent="0.25">
      <c r="A124" s="4" t="s">
        <v>97</v>
      </c>
      <c r="B124" s="4" t="s">
        <v>98</v>
      </c>
      <c r="C124" s="4" t="s">
        <v>690</v>
      </c>
      <c r="D124" s="4" t="s">
        <v>2</v>
      </c>
      <c r="E124" s="4" t="s">
        <v>32</v>
      </c>
      <c r="F124" s="4" t="s">
        <v>4</v>
      </c>
      <c r="G124" s="4" t="s">
        <v>33</v>
      </c>
      <c r="H124" s="4" t="s">
        <v>34</v>
      </c>
      <c r="I124" s="4">
        <v>303</v>
      </c>
      <c r="J124" s="4">
        <v>318</v>
      </c>
      <c r="K124" s="4">
        <v>332</v>
      </c>
      <c r="L124" s="4">
        <v>332</v>
      </c>
      <c r="M124" s="4">
        <v>325</v>
      </c>
      <c r="N124" s="4">
        <v>319</v>
      </c>
      <c r="O124" s="4">
        <v>319</v>
      </c>
      <c r="P124" s="4">
        <v>358</v>
      </c>
      <c r="Q124" s="4">
        <v>324</v>
      </c>
      <c r="R124" s="4">
        <v>370</v>
      </c>
      <c r="S124" s="4">
        <v>384</v>
      </c>
      <c r="T124" s="4">
        <v>456</v>
      </c>
      <c r="U124" s="4">
        <v>500</v>
      </c>
      <c r="V124" s="4">
        <v>27.148936169999999</v>
      </c>
      <c r="W124" s="4">
        <v>28.221003</v>
      </c>
      <c r="X124" s="4">
        <v>28.828840125399999</v>
      </c>
      <c r="Y124" s="4">
        <v>28.828840125399999</v>
      </c>
      <c r="Z124" s="4">
        <v>27.613166144208435</v>
      </c>
      <c r="AA124" s="4">
        <f t="shared" si="1"/>
        <v>26.310658307217469</v>
      </c>
      <c r="AB124" s="18">
        <v>11.516245487361365</v>
      </c>
    </row>
    <row r="125" spans="1:28" x14ac:dyDescent="0.25">
      <c r="A125" s="4" t="s">
        <v>89</v>
      </c>
      <c r="B125" s="4" t="s">
        <v>90</v>
      </c>
      <c r="C125" s="4" t="s">
        <v>770</v>
      </c>
      <c r="D125" s="4" t="s">
        <v>2</v>
      </c>
      <c r="E125" s="4" t="s">
        <v>46</v>
      </c>
      <c r="F125" s="4" t="s">
        <v>4</v>
      </c>
      <c r="G125" s="4" t="s">
        <v>47</v>
      </c>
      <c r="H125" s="4" t="s">
        <v>48</v>
      </c>
      <c r="I125" s="4">
        <v>761</v>
      </c>
      <c r="J125" s="4">
        <v>778</v>
      </c>
      <c r="K125" s="4">
        <v>779</v>
      </c>
      <c r="L125" s="4">
        <v>773</v>
      </c>
      <c r="M125" s="4">
        <v>752</v>
      </c>
      <c r="N125" s="4">
        <v>731</v>
      </c>
      <c r="O125" s="4">
        <v>731</v>
      </c>
      <c r="P125" s="4">
        <v>735</v>
      </c>
      <c r="Q125" s="4">
        <v>773</v>
      </c>
      <c r="R125" s="4">
        <v>855</v>
      </c>
      <c r="S125" s="4">
        <v>887</v>
      </c>
      <c r="T125" s="4">
        <v>986</v>
      </c>
      <c r="U125" s="4">
        <v>1097</v>
      </c>
      <c r="V125" s="4">
        <v>17.759961130000001</v>
      </c>
      <c r="W125" s="4">
        <v>18.414227</v>
      </c>
      <c r="X125" s="4">
        <v>18.928454172399999</v>
      </c>
      <c r="Y125" s="4">
        <v>19.075376197000001</v>
      </c>
      <c r="Z125" s="4">
        <v>19.050889192896022</v>
      </c>
      <c r="AA125" s="4">
        <f t="shared" si="1"/>
        <v>18.634610123128372</v>
      </c>
      <c r="AB125" s="18">
        <v>40.83798882679514</v>
      </c>
    </row>
    <row r="126" spans="1:28" x14ac:dyDescent="0.25">
      <c r="A126" s="4" t="s">
        <v>592</v>
      </c>
      <c r="B126" s="4" t="s">
        <v>593</v>
      </c>
      <c r="C126" s="4" t="s">
        <v>594</v>
      </c>
      <c r="D126" s="4" t="s">
        <v>2</v>
      </c>
      <c r="E126" s="4" t="s">
        <v>11</v>
      </c>
      <c r="F126" s="4" t="s">
        <v>4</v>
      </c>
      <c r="G126" s="4" t="s">
        <v>12</v>
      </c>
      <c r="H126" s="4" t="s">
        <v>756</v>
      </c>
      <c r="I126" s="4">
        <v>148</v>
      </c>
      <c r="J126" s="4">
        <v>147</v>
      </c>
      <c r="K126" s="4">
        <v>147</v>
      </c>
      <c r="L126" s="4">
        <v>147</v>
      </c>
      <c r="M126" s="4">
        <v>148</v>
      </c>
      <c r="N126" s="4">
        <v>148</v>
      </c>
      <c r="O126" s="4">
        <v>124</v>
      </c>
      <c r="P126" s="4">
        <v>111</v>
      </c>
      <c r="Q126" s="4">
        <v>111</v>
      </c>
      <c r="R126" s="4">
        <v>131</v>
      </c>
      <c r="S126" s="4">
        <v>139</v>
      </c>
      <c r="T126" s="4">
        <v>169</v>
      </c>
      <c r="U126" s="4">
        <v>191</v>
      </c>
      <c r="V126" s="4">
        <v>13.14387211</v>
      </c>
      <c r="W126" s="4">
        <v>13.3</v>
      </c>
      <c r="X126" s="4">
        <v>13.2101351351</v>
      </c>
      <c r="Y126" s="4">
        <v>13.2101351351</v>
      </c>
      <c r="Z126" s="4">
        <v>13.2101351351</v>
      </c>
      <c r="AA126" s="4">
        <f t="shared" si="1"/>
        <v>13.299999999964625</v>
      </c>
      <c r="AB126" s="18">
        <v>11.127819548901778</v>
      </c>
    </row>
    <row r="127" spans="1:28" x14ac:dyDescent="0.25">
      <c r="A127" s="4" t="s">
        <v>244</v>
      </c>
      <c r="B127" s="4" t="s">
        <v>245</v>
      </c>
      <c r="C127" s="4" t="s">
        <v>707</v>
      </c>
      <c r="D127" s="4" t="s">
        <v>2</v>
      </c>
      <c r="E127" s="4" t="s">
        <v>71</v>
      </c>
      <c r="F127" s="4" t="s">
        <v>16</v>
      </c>
      <c r="G127" s="4" t="s">
        <v>72</v>
      </c>
      <c r="H127" s="4" t="s">
        <v>73</v>
      </c>
      <c r="I127" s="4">
        <v>750</v>
      </c>
      <c r="J127" s="4">
        <v>756</v>
      </c>
      <c r="K127" s="4">
        <v>753</v>
      </c>
      <c r="L127" s="4">
        <v>750</v>
      </c>
      <c r="M127" s="4">
        <v>747</v>
      </c>
      <c r="N127" s="4">
        <v>755</v>
      </c>
      <c r="O127" s="4">
        <v>790</v>
      </c>
      <c r="P127" s="4">
        <v>787</v>
      </c>
      <c r="Q127" s="4">
        <v>840</v>
      </c>
      <c r="R127" s="4">
        <v>768</v>
      </c>
      <c r="S127" s="4">
        <v>798</v>
      </c>
      <c r="T127" s="4">
        <v>789</v>
      </c>
      <c r="U127" s="4">
        <v>892</v>
      </c>
      <c r="V127" s="4">
        <v>25.13315579</v>
      </c>
      <c r="W127" s="4">
        <v>24.834040000000002</v>
      </c>
      <c r="X127" s="4">
        <v>24.933774834400001</v>
      </c>
      <c r="Y127" s="4">
        <v>25.033509933800001</v>
      </c>
      <c r="Z127" s="4">
        <v>25.13324503313785</v>
      </c>
      <c r="AA127" s="4">
        <f t="shared" si="1"/>
        <v>24.933774834462152</v>
      </c>
      <c r="AB127" s="18">
        <v>30.079681274870158</v>
      </c>
    </row>
    <row r="128" spans="1:28" x14ac:dyDescent="0.25">
      <c r="A128" s="4" t="s">
        <v>306</v>
      </c>
      <c r="B128" s="4" t="s">
        <v>825</v>
      </c>
      <c r="C128" s="4" t="s">
        <v>826</v>
      </c>
      <c r="D128" s="4" t="s">
        <v>2</v>
      </c>
      <c r="E128" s="4" t="s">
        <v>67</v>
      </c>
      <c r="F128" s="4" t="s">
        <v>16</v>
      </c>
      <c r="G128" s="4" t="s">
        <v>17</v>
      </c>
      <c r="H128" s="4" t="s">
        <v>763</v>
      </c>
      <c r="I128" s="4">
        <v>1165</v>
      </c>
      <c r="J128" s="4">
        <v>1165</v>
      </c>
      <c r="K128" s="4">
        <v>1150</v>
      </c>
      <c r="L128" s="4">
        <v>1133</v>
      </c>
      <c r="M128" s="4">
        <v>1126</v>
      </c>
      <c r="N128" s="4">
        <v>1117</v>
      </c>
      <c r="O128" s="4">
        <v>1054</v>
      </c>
      <c r="P128" s="4">
        <v>892</v>
      </c>
      <c r="Q128" s="4">
        <v>779</v>
      </c>
      <c r="R128" s="4">
        <v>762</v>
      </c>
      <c r="S128" s="4">
        <v>769</v>
      </c>
      <c r="T128" s="4">
        <v>851</v>
      </c>
      <c r="U128" s="4">
        <v>938</v>
      </c>
      <c r="V128" s="4">
        <v>38.95875133075954</v>
      </c>
      <c r="W128" s="4">
        <v>39.272653534856978</v>
      </c>
      <c r="X128" s="4">
        <v>39.516799693599431</v>
      </c>
      <c r="Y128" s="4">
        <v>40.109726079116811</v>
      </c>
      <c r="Z128" s="4">
        <v>40.632896419279199</v>
      </c>
      <c r="AA128" s="4">
        <f t="shared" si="1"/>
        <v>40.632896419279199</v>
      </c>
      <c r="AB128" s="18">
        <v>28.671350129183487</v>
      </c>
    </row>
    <row r="129" spans="1:28" x14ac:dyDescent="0.25">
      <c r="A129" s="4" t="s">
        <v>374</v>
      </c>
      <c r="B129" s="4" t="s">
        <v>375</v>
      </c>
      <c r="C129" s="4" t="s">
        <v>727</v>
      </c>
      <c r="D129" s="4" t="s">
        <v>271</v>
      </c>
      <c r="E129" s="4" t="s">
        <v>38</v>
      </c>
      <c r="F129" s="4" t="s">
        <v>39</v>
      </c>
      <c r="G129" s="20" t="s">
        <v>853</v>
      </c>
      <c r="H129" s="4" t="s">
        <v>684</v>
      </c>
      <c r="I129" s="4">
        <v>2640</v>
      </c>
      <c r="J129" s="4">
        <v>2582</v>
      </c>
      <c r="K129" s="4">
        <v>2529</v>
      </c>
      <c r="L129" s="4">
        <v>2461</v>
      </c>
      <c r="M129" s="4">
        <v>2442</v>
      </c>
      <c r="N129" s="4">
        <v>2365</v>
      </c>
      <c r="O129" s="4">
        <v>2275</v>
      </c>
      <c r="P129" s="4">
        <v>1892</v>
      </c>
      <c r="Q129" s="4">
        <v>1884</v>
      </c>
      <c r="R129" s="4">
        <v>1806</v>
      </c>
      <c r="S129" s="4">
        <v>1459</v>
      </c>
      <c r="T129" s="4">
        <v>1243</v>
      </c>
      <c r="U129" s="4">
        <v>1307</v>
      </c>
      <c r="V129" s="4">
        <v>59.273200000000003</v>
      </c>
      <c r="W129" s="4">
        <v>61.203000000000003</v>
      </c>
      <c r="X129" s="4">
        <v>61.741658082599997</v>
      </c>
      <c r="Y129" s="4">
        <v>63.447644571700003</v>
      </c>
      <c r="Z129" s="4">
        <v>64.777310511715854</v>
      </c>
      <c r="AA129" s="4">
        <f t="shared" si="1"/>
        <v>66.23241663475207</v>
      </c>
      <c r="AB129" s="18">
        <v>39.859635721260922</v>
      </c>
    </row>
    <row r="130" spans="1:28" x14ac:dyDescent="0.25">
      <c r="A130" s="4" t="s">
        <v>349</v>
      </c>
      <c r="B130" s="4" t="s">
        <v>350</v>
      </c>
      <c r="C130" s="4" t="s">
        <v>777</v>
      </c>
      <c r="D130" s="4" t="s">
        <v>2</v>
      </c>
      <c r="E130" s="4" t="s">
        <v>46</v>
      </c>
      <c r="F130" s="4" t="s">
        <v>4</v>
      </c>
      <c r="G130" s="4" t="s">
        <v>47</v>
      </c>
      <c r="H130" s="4" t="s">
        <v>48</v>
      </c>
      <c r="I130" s="4">
        <v>404</v>
      </c>
      <c r="J130" s="4">
        <v>400</v>
      </c>
      <c r="K130" s="4">
        <v>396</v>
      </c>
      <c r="L130" s="4">
        <v>392</v>
      </c>
      <c r="M130" s="4">
        <v>394</v>
      </c>
      <c r="N130" s="4">
        <v>394</v>
      </c>
      <c r="O130" s="4">
        <v>427</v>
      </c>
      <c r="P130" s="4">
        <v>368</v>
      </c>
      <c r="Q130" s="4">
        <v>400</v>
      </c>
      <c r="R130" s="4">
        <v>394</v>
      </c>
      <c r="S130" s="4">
        <v>383</v>
      </c>
      <c r="T130" s="4">
        <v>471</v>
      </c>
      <c r="U130" s="4">
        <v>541</v>
      </c>
      <c r="V130" s="4">
        <v>21.217016690000001</v>
      </c>
      <c r="W130" s="4">
        <v>21</v>
      </c>
      <c r="X130" s="4">
        <v>20.893401015199998</v>
      </c>
      <c r="Y130" s="4">
        <v>21.106598984800002</v>
      </c>
      <c r="Z130" s="4">
        <v>21.319796954343435</v>
      </c>
      <c r="AA130" s="4">
        <f t="shared" si="1"/>
        <v>21.532994923886871</v>
      </c>
      <c r="AB130" s="18">
        <v>18.761904761879492</v>
      </c>
    </row>
    <row r="131" spans="1:28" x14ac:dyDescent="0.25">
      <c r="A131" s="4" t="s">
        <v>215</v>
      </c>
      <c r="B131" s="4" t="s">
        <v>216</v>
      </c>
      <c r="C131" s="4" t="s">
        <v>703</v>
      </c>
      <c r="D131" s="4" t="s">
        <v>2</v>
      </c>
      <c r="E131" s="4" t="s">
        <v>187</v>
      </c>
      <c r="F131" s="4" t="s">
        <v>39</v>
      </c>
      <c r="G131" s="20" t="s">
        <v>853</v>
      </c>
      <c r="H131" s="4" t="s">
        <v>684</v>
      </c>
      <c r="I131" s="4">
        <v>4228</v>
      </c>
      <c r="J131" s="4">
        <v>4163</v>
      </c>
      <c r="K131" s="4">
        <v>4099</v>
      </c>
      <c r="L131" s="4">
        <v>4034</v>
      </c>
      <c r="M131" s="4">
        <v>3991</v>
      </c>
      <c r="N131" s="4">
        <v>3983</v>
      </c>
      <c r="O131" s="4">
        <v>3538</v>
      </c>
      <c r="P131" s="4">
        <v>2912</v>
      </c>
      <c r="Q131" s="4">
        <v>2679</v>
      </c>
      <c r="R131" s="4">
        <v>2536</v>
      </c>
      <c r="S131" s="4">
        <v>1808</v>
      </c>
      <c r="T131" s="4">
        <v>1215</v>
      </c>
      <c r="U131" s="4">
        <v>1096</v>
      </c>
      <c r="V131" s="4">
        <v>191.85934488999999</v>
      </c>
      <c r="W131" s="4">
        <v>193.88865200000001</v>
      </c>
      <c r="X131" s="4">
        <v>195.97765503400001</v>
      </c>
      <c r="Y131" s="4">
        <v>199.13545066500001</v>
      </c>
      <c r="Z131" s="4">
        <v>202.24466482517565</v>
      </c>
      <c r="AA131" s="4">
        <f t="shared" si="1"/>
        <v>205.40246045660405</v>
      </c>
      <c r="AB131" s="18">
        <v>20.583979328199241</v>
      </c>
    </row>
    <row r="132" spans="1:28" x14ac:dyDescent="0.25">
      <c r="A132" s="4" t="s">
        <v>319</v>
      </c>
      <c r="B132" s="4" t="s">
        <v>320</v>
      </c>
      <c r="C132" s="4" t="s">
        <v>718</v>
      </c>
      <c r="D132" s="4" t="s">
        <v>2</v>
      </c>
      <c r="E132" s="4" t="s">
        <v>60</v>
      </c>
      <c r="F132" s="4" t="s">
        <v>39</v>
      </c>
      <c r="G132" s="20" t="s">
        <v>853</v>
      </c>
      <c r="H132" s="4" t="s">
        <v>684</v>
      </c>
      <c r="I132" s="4">
        <v>1137</v>
      </c>
      <c r="J132" s="4">
        <v>1108</v>
      </c>
      <c r="K132" s="4">
        <v>1108</v>
      </c>
      <c r="L132" s="4">
        <v>1109</v>
      </c>
      <c r="M132" s="4">
        <v>1109</v>
      </c>
      <c r="N132" s="4">
        <v>1095</v>
      </c>
      <c r="O132" s="4">
        <v>799</v>
      </c>
      <c r="P132" s="4">
        <v>667</v>
      </c>
      <c r="Q132" s="4">
        <v>664</v>
      </c>
      <c r="R132" s="4">
        <v>528</v>
      </c>
      <c r="S132" s="4">
        <v>464</v>
      </c>
      <c r="T132" s="4">
        <v>316</v>
      </c>
      <c r="U132" s="4">
        <v>309</v>
      </c>
      <c r="V132" s="4">
        <v>86.4246251</v>
      </c>
      <c r="W132" s="4">
        <v>88.314886000000001</v>
      </c>
      <c r="X132" s="4">
        <v>88.314885844700001</v>
      </c>
      <c r="Y132" s="4">
        <v>88.235251141600003</v>
      </c>
      <c r="Z132" s="4">
        <v>88.235251141600003</v>
      </c>
      <c r="AA132" s="4">
        <f t="shared" si="1"/>
        <v>90.544657534295311</v>
      </c>
      <c r="AB132" s="18">
        <v>12.557339449534526</v>
      </c>
    </row>
    <row r="133" spans="1:28" x14ac:dyDescent="0.25">
      <c r="A133" s="4" t="s">
        <v>310</v>
      </c>
      <c r="B133" s="4" t="s">
        <v>311</v>
      </c>
      <c r="C133" s="4" t="s">
        <v>716</v>
      </c>
      <c r="D133" s="4" t="s">
        <v>2</v>
      </c>
      <c r="E133" s="4" t="s">
        <v>46</v>
      </c>
      <c r="F133" s="4" t="s">
        <v>4</v>
      </c>
      <c r="G133" s="4" t="s">
        <v>47</v>
      </c>
      <c r="H133" s="4" t="s">
        <v>48</v>
      </c>
      <c r="I133" s="4">
        <v>310</v>
      </c>
      <c r="J133" s="4">
        <v>326</v>
      </c>
      <c r="K133" s="4">
        <v>343</v>
      </c>
      <c r="L133" s="4">
        <v>346</v>
      </c>
      <c r="M133" s="4">
        <v>347</v>
      </c>
      <c r="N133" s="4">
        <v>351</v>
      </c>
      <c r="O133" s="4">
        <v>357</v>
      </c>
      <c r="P133" s="4">
        <v>356</v>
      </c>
      <c r="Q133" s="4">
        <v>362</v>
      </c>
      <c r="R133" s="4">
        <v>375</v>
      </c>
      <c r="S133" s="4">
        <v>488</v>
      </c>
      <c r="T133" s="4">
        <v>521</v>
      </c>
      <c r="U133" s="4">
        <v>575</v>
      </c>
      <c r="V133" s="4">
        <v>19.909245599999998</v>
      </c>
      <c r="W133" s="4">
        <v>19.772079999999999</v>
      </c>
      <c r="X133" s="4">
        <v>19.715099715099999</v>
      </c>
      <c r="Y133" s="4">
        <v>19.544159544199999</v>
      </c>
      <c r="Z133" s="4">
        <v>18.575498575537026</v>
      </c>
      <c r="AA133" s="4">
        <f t="shared" si="1"/>
        <v>17.663817663854225</v>
      </c>
      <c r="AB133" s="18">
        <v>17.549999999963674</v>
      </c>
    </row>
    <row r="134" spans="1:28" x14ac:dyDescent="0.25">
      <c r="A134" s="4" t="s">
        <v>139</v>
      </c>
      <c r="B134" s="4" t="s">
        <v>140</v>
      </c>
      <c r="C134" s="4" t="s">
        <v>141</v>
      </c>
      <c r="D134" s="4" t="s">
        <v>2</v>
      </c>
      <c r="E134" s="4" t="s">
        <v>26</v>
      </c>
      <c r="F134" s="4" t="s">
        <v>16</v>
      </c>
      <c r="G134" s="4" t="s">
        <v>27</v>
      </c>
      <c r="H134" s="4" t="s">
        <v>28</v>
      </c>
      <c r="I134" s="4">
        <v>523</v>
      </c>
      <c r="J134" s="4">
        <v>528</v>
      </c>
      <c r="K134" s="4">
        <v>532</v>
      </c>
      <c r="L134" s="4">
        <v>537</v>
      </c>
      <c r="M134" s="4">
        <v>538</v>
      </c>
      <c r="N134" s="4">
        <v>530</v>
      </c>
      <c r="O134" s="4">
        <v>453</v>
      </c>
      <c r="P134" s="4">
        <v>400</v>
      </c>
      <c r="Q134" s="4">
        <v>365</v>
      </c>
      <c r="R134" s="4">
        <v>350</v>
      </c>
      <c r="S134" s="4">
        <v>291</v>
      </c>
      <c r="T134" s="4">
        <v>327</v>
      </c>
      <c r="U134" s="4">
        <v>348</v>
      </c>
      <c r="V134" s="4">
        <v>33.459595960000001</v>
      </c>
      <c r="W134" s="4">
        <v>34.005659999999999</v>
      </c>
      <c r="X134" s="4">
        <v>33.942452830199997</v>
      </c>
      <c r="Y134" s="4">
        <v>33.6264150943</v>
      </c>
      <c r="Z134" s="4">
        <v>33.373584905621051</v>
      </c>
      <c r="AA134" s="4">
        <f t="shared" si="1"/>
        <v>33.05754716977237</v>
      </c>
      <c r="AB134" s="18">
        <v>15.820895522406701</v>
      </c>
    </row>
    <row r="135" spans="1:28" x14ac:dyDescent="0.25">
      <c r="A135" s="4" t="s">
        <v>0</v>
      </c>
      <c r="B135" s="4" t="s">
        <v>1</v>
      </c>
      <c r="C135" s="4" t="s">
        <v>678</v>
      </c>
      <c r="D135" s="4" t="s">
        <v>2</v>
      </c>
      <c r="E135" s="4" t="s">
        <v>3</v>
      </c>
      <c r="F135" s="4" t="s">
        <v>4</v>
      </c>
      <c r="G135" s="4" t="s">
        <v>5</v>
      </c>
      <c r="H135" s="4" t="s">
        <v>679</v>
      </c>
      <c r="I135" s="4">
        <v>816</v>
      </c>
      <c r="J135" s="4">
        <v>814</v>
      </c>
      <c r="K135" s="4">
        <v>811</v>
      </c>
      <c r="L135" s="4">
        <v>804</v>
      </c>
      <c r="M135" s="4">
        <v>796</v>
      </c>
      <c r="N135" s="4">
        <v>789</v>
      </c>
      <c r="O135" s="4">
        <v>845</v>
      </c>
      <c r="P135" s="4">
        <v>740</v>
      </c>
      <c r="Q135" s="4">
        <v>656</v>
      </c>
      <c r="R135" s="4">
        <v>662</v>
      </c>
      <c r="S135" s="4">
        <v>624</v>
      </c>
      <c r="T135" s="4">
        <v>694</v>
      </c>
      <c r="U135" s="4">
        <v>731</v>
      </c>
      <c r="V135" s="4">
        <v>28.99669239</v>
      </c>
      <c r="W135" s="4">
        <v>29.559949</v>
      </c>
      <c r="X135" s="4">
        <v>29.857034220500001</v>
      </c>
      <c r="Y135" s="4">
        <v>30.116983523399998</v>
      </c>
      <c r="Z135" s="4">
        <v>30.228390367506289</v>
      </c>
      <c r="AA135" s="4">
        <f t="shared" si="1"/>
        <v>30.302661596910479</v>
      </c>
      <c r="AB135" s="18">
        <v>26.928327645093578</v>
      </c>
    </row>
    <row r="136" spans="1:28" x14ac:dyDescent="0.25">
      <c r="A136" s="4" t="s">
        <v>128</v>
      </c>
      <c r="B136" s="4" t="s">
        <v>129</v>
      </c>
      <c r="C136" s="4" t="s">
        <v>694</v>
      </c>
      <c r="D136" s="4" t="s">
        <v>2</v>
      </c>
      <c r="E136" s="4" t="s">
        <v>15</v>
      </c>
      <c r="F136" s="4" t="s">
        <v>16</v>
      </c>
      <c r="G136" s="4" t="s">
        <v>17</v>
      </c>
      <c r="H136" s="4" t="s">
        <v>763</v>
      </c>
      <c r="I136" s="4">
        <v>549</v>
      </c>
      <c r="J136" s="4">
        <v>550</v>
      </c>
      <c r="K136" s="4">
        <v>550</v>
      </c>
      <c r="L136" s="4">
        <v>553</v>
      </c>
      <c r="M136" s="4">
        <v>547</v>
      </c>
      <c r="N136" s="4">
        <v>552</v>
      </c>
      <c r="O136" s="4">
        <v>543</v>
      </c>
      <c r="P136" s="4">
        <v>487</v>
      </c>
      <c r="Q136" s="4">
        <v>458</v>
      </c>
      <c r="R136" s="4">
        <v>493</v>
      </c>
      <c r="S136" s="4">
        <v>520</v>
      </c>
      <c r="T136" s="4">
        <v>504</v>
      </c>
      <c r="U136" s="4">
        <v>531</v>
      </c>
      <c r="V136" s="4">
        <v>33.373639660000002</v>
      </c>
      <c r="W136" s="4">
        <v>32.899275000000003</v>
      </c>
      <c r="X136" s="4">
        <v>33.260144927500001</v>
      </c>
      <c r="Y136" s="4">
        <v>33.079710144899998</v>
      </c>
      <c r="Z136" s="4">
        <v>33.079710144899998</v>
      </c>
      <c r="AA136" s="4">
        <f t="shared" ref="AA136:AA199" si="2">I136/AB136</f>
        <v>33.019565217363812</v>
      </c>
      <c r="AB136" s="18">
        <v>16.626506024110228</v>
      </c>
    </row>
    <row r="137" spans="1:28" x14ac:dyDescent="0.25">
      <c r="A137" s="4" t="s">
        <v>74</v>
      </c>
      <c r="B137" s="4" t="s">
        <v>75</v>
      </c>
      <c r="C137" s="4" t="s">
        <v>687</v>
      </c>
      <c r="D137" s="4" t="s">
        <v>2</v>
      </c>
      <c r="E137" s="4" t="s">
        <v>3</v>
      </c>
      <c r="F137" s="4" t="s">
        <v>4</v>
      </c>
      <c r="G137" s="4" t="s">
        <v>5</v>
      </c>
      <c r="H137" s="4" t="s">
        <v>679</v>
      </c>
      <c r="I137" s="4">
        <v>1830</v>
      </c>
      <c r="J137" s="4">
        <v>1798</v>
      </c>
      <c r="K137" s="4">
        <v>1765</v>
      </c>
      <c r="L137" s="4">
        <v>1730</v>
      </c>
      <c r="M137" s="4">
        <v>1705</v>
      </c>
      <c r="N137" s="4">
        <v>1677</v>
      </c>
      <c r="O137" s="4">
        <v>1507</v>
      </c>
      <c r="P137" s="4">
        <v>1309</v>
      </c>
      <c r="Q137" s="4">
        <v>1214</v>
      </c>
      <c r="R137" s="4">
        <v>1189</v>
      </c>
      <c r="S137" s="4">
        <v>1079</v>
      </c>
      <c r="T137" s="4">
        <v>1048</v>
      </c>
      <c r="U137" s="4">
        <v>1030</v>
      </c>
      <c r="V137" s="4">
        <v>52.852190360000002</v>
      </c>
      <c r="W137" s="4">
        <v>53.986583000000003</v>
      </c>
      <c r="X137" s="4">
        <v>54.7781753131</v>
      </c>
      <c r="Y137" s="4">
        <v>55.886404293399998</v>
      </c>
      <c r="Z137" s="4">
        <v>56.931305903418242</v>
      </c>
      <c r="AA137" s="4">
        <f t="shared" si="2"/>
        <v>57.944543828284417</v>
      </c>
      <c r="AB137" s="18">
        <v>31.581920903944088</v>
      </c>
    </row>
    <row r="138" spans="1:28" x14ac:dyDescent="0.25">
      <c r="A138" s="4" t="s">
        <v>224</v>
      </c>
      <c r="B138" s="4" t="s">
        <v>225</v>
      </c>
      <c r="C138" s="4" t="s">
        <v>226</v>
      </c>
      <c r="D138" s="4" t="s">
        <v>681</v>
      </c>
      <c r="E138" s="4" t="s">
        <v>102</v>
      </c>
      <c r="F138" s="4" t="s">
        <v>4</v>
      </c>
      <c r="G138" s="4" t="s">
        <v>5</v>
      </c>
      <c r="H138" s="4" t="s">
        <v>679</v>
      </c>
      <c r="I138" s="4">
        <v>12893</v>
      </c>
      <c r="J138" s="4">
        <v>13016</v>
      </c>
      <c r="K138" s="4">
        <v>13139</v>
      </c>
      <c r="L138" s="4">
        <v>13376</v>
      </c>
      <c r="M138" s="4">
        <v>13257</v>
      </c>
      <c r="N138" s="4">
        <v>13226</v>
      </c>
      <c r="O138" s="4">
        <v>13742</v>
      </c>
      <c r="P138" s="4">
        <v>13724</v>
      </c>
      <c r="Q138" s="4">
        <v>13549</v>
      </c>
      <c r="R138" s="4">
        <v>13333</v>
      </c>
      <c r="S138" s="4">
        <v>12450</v>
      </c>
      <c r="T138" s="4">
        <v>11395</v>
      </c>
      <c r="U138" s="4">
        <v>10281</v>
      </c>
      <c r="V138" s="4">
        <v>654.75247524999997</v>
      </c>
      <c r="W138" s="4">
        <v>666.859375</v>
      </c>
      <c r="X138" s="4">
        <v>672.84536519000005</v>
      </c>
      <c r="Y138" s="4">
        <v>660.92368819000001</v>
      </c>
      <c r="Z138" s="4">
        <v>654.73648873438162</v>
      </c>
      <c r="AA138" s="4">
        <f t="shared" si="2"/>
        <v>648.54928927876324</v>
      </c>
      <c r="AB138" s="18">
        <v>19.879753494661923</v>
      </c>
    </row>
    <row r="139" spans="1:28" x14ac:dyDescent="0.25">
      <c r="A139" s="4" t="s">
        <v>284</v>
      </c>
      <c r="B139" s="4" t="s">
        <v>285</v>
      </c>
      <c r="C139" s="4" t="s">
        <v>713</v>
      </c>
      <c r="D139" s="4" t="s">
        <v>2</v>
      </c>
      <c r="E139" s="4" t="s">
        <v>15</v>
      </c>
      <c r="F139" s="4" t="s">
        <v>16</v>
      </c>
      <c r="G139" s="4" t="s">
        <v>72</v>
      </c>
      <c r="H139" s="4" t="s">
        <v>73</v>
      </c>
      <c r="I139" s="4">
        <v>221</v>
      </c>
      <c r="J139" s="4">
        <v>216</v>
      </c>
      <c r="K139" s="4">
        <v>211</v>
      </c>
      <c r="L139" s="4">
        <v>211</v>
      </c>
      <c r="M139" s="4">
        <v>208</v>
      </c>
      <c r="N139" s="4">
        <v>206</v>
      </c>
      <c r="O139" s="4">
        <v>192</v>
      </c>
      <c r="P139" s="4">
        <v>171</v>
      </c>
      <c r="Q139" s="4">
        <v>164</v>
      </c>
      <c r="R139" s="4">
        <v>213</v>
      </c>
      <c r="S139" s="4">
        <v>240</v>
      </c>
      <c r="T139" s="4">
        <v>289</v>
      </c>
      <c r="U139" s="4">
        <v>298</v>
      </c>
      <c r="V139" s="4">
        <v>23.705408519999999</v>
      </c>
      <c r="W139" s="4">
        <v>23.728155000000001</v>
      </c>
      <c r="X139" s="4">
        <v>24.0703883495</v>
      </c>
      <c r="Y139" s="4">
        <v>24.0703883495</v>
      </c>
      <c r="Z139" s="4">
        <v>24.640776699014218</v>
      </c>
      <c r="AA139" s="4">
        <f t="shared" si="2"/>
        <v>25.211165048528436</v>
      </c>
      <c r="AB139" s="18">
        <v>8.7659574468138146</v>
      </c>
    </row>
    <row r="140" spans="1:28" x14ac:dyDescent="0.25">
      <c r="A140" s="4" t="s">
        <v>321</v>
      </c>
      <c r="B140" s="4" t="s">
        <v>322</v>
      </c>
      <c r="C140" s="4" t="s">
        <v>719</v>
      </c>
      <c r="D140" s="4" t="s">
        <v>2</v>
      </c>
      <c r="E140" s="4" t="s">
        <v>67</v>
      </c>
      <c r="F140" s="4" t="s">
        <v>16</v>
      </c>
      <c r="G140" s="4" t="s">
        <v>17</v>
      </c>
      <c r="H140" s="4" t="s">
        <v>763</v>
      </c>
      <c r="I140" s="4">
        <v>963</v>
      </c>
      <c r="J140" s="4">
        <v>987</v>
      </c>
      <c r="K140" s="4">
        <v>987</v>
      </c>
      <c r="L140" s="4">
        <v>984</v>
      </c>
      <c r="M140" s="4">
        <v>976</v>
      </c>
      <c r="N140" s="4">
        <v>969</v>
      </c>
      <c r="O140" s="4">
        <v>920</v>
      </c>
      <c r="P140" s="4">
        <v>785</v>
      </c>
      <c r="Q140" s="4">
        <v>747</v>
      </c>
      <c r="R140" s="4">
        <v>779</v>
      </c>
      <c r="S140" s="4">
        <v>768</v>
      </c>
      <c r="T140" s="4">
        <v>820</v>
      </c>
      <c r="U140" s="4">
        <v>897</v>
      </c>
      <c r="V140" s="4">
        <v>34.107708549999998</v>
      </c>
      <c r="W140" s="4">
        <v>34.044168999999997</v>
      </c>
      <c r="X140" s="4">
        <v>34.323219814200002</v>
      </c>
      <c r="Y140" s="4">
        <v>34.427863777100001</v>
      </c>
      <c r="Z140" s="4">
        <v>34.427863777100001</v>
      </c>
      <c r="AA140" s="4">
        <f t="shared" si="2"/>
        <v>33.590712074313373</v>
      </c>
      <c r="AB140" s="18">
        <v>28.668639053245929</v>
      </c>
    </row>
    <row r="141" spans="1:28" x14ac:dyDescent="0.25">
      <c r="A141" s="4" t="s">
        <v>69</v>
      </c>
      <c r="B141" s="4" t="s">
        <v>70</v>
      </c>
      <c r="C141" s="4" t="s">
        <v>686</v>
      </c>
      <c r="D141" s="4" t="s">
        <v>2</v>
      </c>
      <c r="E141" s="4" t="s">
        <v>71</v>
      </c>
      <c r="F141" s="4" t="s">
        <v>16</v>
      </c>
      <c r="G141" s="4" t="s">
        <v>72</v>
      </c>
      <c r="H141" s="4" t="s">
        <v>73</v>
      </c>
      <c r="I141" s="4">
        <v>1091</v>
      </c>
      <c r="J141" s="4">
        <v>1084</v>
      </c>
      <c r="K141" s="4">
        <v>1077</v>
      </c>
      <c r="L141" s="4">
        <v>1077</v>
      </c>
      <c r="M141" s="4">
        <v>1067</v>
      </c>
      <c r="N141" s="4">
        <v>1078</v>
      </c>
      <c r="O141" s="4">
        <v>1042</v>
      </c>
      <c r="P141" s="4">
        <v>913</v>
      </c>
      <c r="Q141" s="4">
        <v>809</v>
      </c>
      <c r="R141" s="4">
        <v>915</v>
      </c>
      <c r="S141" s="4">
        <v>956</v>
      </c>
      <c r="T141" s="4">
        <v>1027</v>
      </c>
      <c r="U141" s="4">
        <v>1061</v>
      </c>
      <c r="V141" s="4">
        <v>36.505248899999998</v>
      </c>
      <c r="W141" s="4">
        <v>36.127550999999997</v>
      </c>
      <c r="X141" s="4">
        <v>36.466141001899999</v>
      </c>
      <c r="Y141" s="4">
        <v>36.466141001899999</v>
      </c>
      <c r="Z141" s="4">
        <v>36.703153988913272</v>
      </c>
      <c r="AA141" s="4">
        <f t="shared" si="2"/>
        <v>36.940166975926552</v>
      </c>
      <c r="AB141" s="18">
        <v>29.534246575306256</v>
      </c>
    </row>
    <row r="142" spans="1:28" x14ac:dyDescent="0.25">
      <c r="A142" s="4" t="s">
        <v>553</v>
      </c>
      <c r="B142" s="4" t="s">
        <v>554</v>
      </c>
      <c r="C142" s="4" t="s">
        <v>555</v>
      </c>
      <c r="D142" s="4" t="s">
        <v>271</v>
      </c>
      <c r="E142" s="4" t="s">
        <v>26</v>
      </c>
      <c r="F142" s="4" t="s">
        <v>16</v>
      </c>
      <c r="G142" s="4" t="s">
        <v>27</v>
      </c>
      <c r="H142" s="4" t="s">
        <v>28</v>
      </c>
      <c r="I142" s="4">
        <v>2908</v>
      </c>
      <c r="J142" s="4">
        <v>2882</v>
      </c>
      <c r="K142" s="4">
        <v>2817</v>
      </c>
      <c r="L142" s="4">
        <v>2797</v>
      </c>
      <c r="M142" s="4">
        <v>2777</v>
      </c>
      <c r="N142" s="4">
        <v>2757</v>
      </c>
      <c r="O142" s="4">
        <v>2645</v>
      </c>
      <c r="P142" s="4">
        <v>2612</v>
      </c>
      <c r="Q142" s="4">
        <v>2418</v>
      </c>
      <c r="R142" s="4">
        <v>2201</v>
      </c>
      <c r="S142" s="4">
        <v>1981</v>
      </c>
      <c r="T142" s="4">
        <v>1676</v>
      </c>
      <c r="U142" s="4">
        <v>1693</v>
      </c>
      <c r="V142" s="4">
        <v>112.57656186</v>
      </c>
      <c r="W142" s="4">
        <v>114.82698600000001</v>
      </c>
      <c r="X142" s="4">
        <v>115.653971708</v>
      </c>
      <c r="Y142" s="4">
        <v>116.480957563</v>
      </c>
      <c r="Z142" s="4">
        <v>119.16866158912532</v>
      </c>
      <c r="AA142" s="4">
        <f t="shared" si="2"/>
        <v>120.24374319957545</v>
      </c>
      <c r="AB142" s="18">
        <v>24.184210526226096</v>
      </c>
    </row>
    <row r="143" spans="1:28" x14ac:dyDescent="0.25">
      <c r="A143" s="4" t="s">
        <v>548</v>
      </c>
      <c r="B143" s="4" t="s">
        <v>549</v>
      </c>
      <c r="C143" s="4" t="s">
        <v>748</v>
      </c>
      <c r="D143" s="4" t="s">
        <v>2</v>
      </c>
      <c r="E143" s="4" t="s">
        <v>11</v>
      </c>
      <c r="F143" s="4" t="s">
        <v>4</v>
      </c>
      <c r="G143" s="4" t="s">
        <v>12</v>
      </c>
      <c r="H143" s="4" t="s">
        <v>756</v>
      </c>
      <c r="I143" s="4">
        <v>672</v>
      </c>
      <c r="J143" s="4">
        <v>688</v>
      </c>
      <c r="K143" s="4">
        <v>691</v>
      </c>
      <c r="L143" s="4">
        <v>691</v>
      </c>
      <c r="M143" s="4">
        <v>695</v>
      </c>
      <c r="N143" s="4">
        <v>699</v>
      </c>
      <c r="O143" s="4">
        <v>662</v>
      </c>
      <c r="P143" s="4">
        <v>555</v>
      </c>
      <c r="Q143" s="4">
        <v>555</v>
      </c>
      <c r="R143" s="4">
        <v>522</v>
      </c>
      <c r="S143" s="4">
        <v>432</v>
      </c>
      <c r="T143" s="4">
        <v>435</v>
      </c>
      <c r="U143" s="4">
        <v>435</v>
      </c>
      <c r="V143" s="4">
        <v>23.710990500000001</v>
      </c>
      <c r="W143" s="4">
        <v>23.663805</v>
      </c>
      <c r="X143" s="4">
        <v>23.527610872699999</v>
      </c>
      <c r="Y143" s="4">
        <v>23.527610872699999</v>
      </c>
      <c r="Z143" s="4">
        <v>23.42546494995311</v>
      </c>
      <c r="AA143" s="4">
        <f t="shared" si="2"/>
        <v>22.880686695303037</v>
      </c>
      <c r="AB143" s="18">
        <v>29.369747899128772</v>
      </c>
    </row>
    <row r="144" spans="1:28" x14ac:dyDescent="0.25">
      <c r="A144" s="4" t="s">
        <v>272</v>
      </c>
      <c r="B144" s="4" t="s">
        <v>273</v>
      </c>
      <c r="C144" s="4" t="s">
        <v>274</v>
      </c>
      <c r="D144" s="4" t="s">
        <v>2</v>
      </c>
      <c r="E144" s="4" t="s">
        <v>32</v>
      </c>
      <c r="F144" s="4" t="s">
        <v>4</v>
      </c>
      <c r="G144" s="4" t="s">
        <v>33</v>
      </c>
      <c r="H144" s="4" t="s">
        <v>34</v>
      </c>
      <c r="I144" s="4">
        <v>906</v>
      </c>
      <c r="J144" s="4">
        <v>903</v>
      </c>
      <c r="K144" s="4">
        <v>899</v>
      </c>
      <c r="L144" s="4">
        <v>896</v>
      </c>
      <c r="M144" s="4">
        <v>892</v>
      </c>
      <c r="N144" s="4">
        <v>891</v>
      </c>
      <c r="O144" s="4">
        <v>912</v>
      </c>
      <c r="P144" s="4">
        <v>914</v>
      </c>
      <c r="Q144" s="4">
        <v>938</v>
      </c>
      <c r="R144" s="4">
        <v>1009</v>
      </c>
      <c r="S144" s="4">
        <v>1001</v>
      </c>
      <c r="T144" s="4">
        <v>1060</v>
      </c>
      <c r="U144" s="4">
        <v>1119</v>
      </c>
      <c r="V144" s="4">
        <v>40.684931509999998</v>
      </c>
      <c r="W144" s="4">
        <v>41.146127999999997</v>
      </c>
      <c r="X144" s="4">
        <v>41.330639730599998</v>
      </c>
      <c r="Y144" s="4">
        <v>41.469023569000001</v>
      </c>
      <c r="Z144" s="4">
        <v>41.653535353511678</v>
      </c>
      <c r="AA144" s="4">
        <f t="shared" si="2"/>
        <v>41.791919191895438</v>
      </c>
      <c r="AB144" s="18">
        <v>21.678832116800642</v>
      </c>
    </row>
    <row r="145" spans="1:28" x14ac:dyDescent="0.25">
      <c r="A145" s="4" t="s">
        <v>40</v>
      </c>
      <c r="B145" s="4" t="s">
        <v>41</v>
      </c>
      <c r="C145" s="4" t="s">
        <v>42</v>
      </c>
      <c r="D145" s="4" t="s">
        <v>2</v>
      </c>
      <c r="E145" s="4" t="s">
        <v>21</v>
      </c>
      <c r="F145" s="4" t="s">
        <v>4</v>
      </c>
      <c r="G145" s="4" t="s">
        <v>22</v>
      </c>
      <c r="H145" s="4" t="s">
        <v>682</v>
      </c>
      <c r="I145" s="4">
        <v>1363</v>
      </c>
      <c r="J145" s="4">
        <v>1362</v>
      </c>
      <c r="K145" s="4">
        <v>1362</v>
      </c>
      <c r="L145" s="4">
        <v>1361</v>
      </c>
      <c r="M145" s="4">
        <v>1363</v>
      </c>
      <c r="N145" s="4">
        <v>1373</v>
      </c>
      <c r="O145" s="4">
        <v>1416</v>
      </c>
      <c r="P145" s="4">
        <v>1399</v>
      </c>
      <c r="Q145" s="4">
        <v>1433</v>
      </c>
      <c r="R145" s="4">
        <v>1354</v>
      </c>
      <c r="S145" s="4">
        <v>1156</v>
      </c>
      <c r="T145" s="4">
        <v>1084</v>
      </c>
      <c r="U145" s="4">
        <v>1181</v>
      </c>
      <c r="V145" s="4">
        <v>36.40944047</v>
      </c>
      <c r="W145" s="4">
        <v>36.631245</v>
      </c>
      <c r="X145" s="4">
        <v>36.577494537500002</v>
      </c>
      <c r="Y145" s="4">
        <v>36.604369992700001</v>
      </c>
      <c r="Z145" s="4">
        <v>36.604369992700001</v>
      </c>
      <c r="AA145" s="4">
        <f t="shared" si="2"/>
        <v>36.63124544790756</v>
      </c>
      <c r="AB145" s="18">
        <v>37.20867208673782</v>
      </c>
    </row>
    <row r="146" spans="1:28" x14ac:dyDescent="0.25">
      <c r="A146" s="4" t="s">
        <v>469</v>
      </c>
      <c r="B146" s="4" t="s">
        <v>470</v>
      </c>
      <c r="C146" s="4" t="s">
        <v>471</v>
      </c>
      <c r="D146" s="4" t="s">
        <v>2</v>
      </c>
      <c r="E146" s="4" t="s">
        <v>187</v>
      </c>
      <c r="F146" s="4" t="s">
        <v>39</v>
      </c>
      <c r="G146" s="20" t="s">
        <v>853</v>
      </c>
      <c r="H146" s="4" t="s">
        <v>684</v>
      </c>
      <c r="I146" s="4">
        <v>255</v>
      </c>
      <c r="J146" s="4">
        <v>256</v>
      </c>
      <c r="K146" s="4">
        <v>250</v>
      </c>
      <c r="L146" s="4">
        <v>252</v>
      </c>
      <c r="M146" s="4">
        <v>247</v>
      </c>
      <c r="N146" s="4">
        <v>241</v>
      </c>
      <c r="O146" s="4">
        <v>226</v>
      </c>
      <c r="P146" s="4">
        <v>204</v>
      </c>
      <c r="Q146" s="4">
        <v>185</v>
      </c>
      <c r="R146" s="4">
        <v>198</v>
      </c>
      <c r="S146" s="4">
        <v>164</v>
      </c>
      <c r="T146" s="4">
        <v>201</v>
      </c>
      <c r="U146" s="4">
        <v>235</v>
      </c>
      <c r="V146" s="4">
        <v>30.16270338</v>
      </c>
      <c r="W146" s="4">
        <v>31.156846000000002</v>
      </c>
      <c r="X146" s="4">
        <v>31.787551867200001</v>
      </c>
      <c r="Y146" s="4">
        <v>31.5352697095</v>
      </c>
      <c r="Z146" s="4">
        <v>32.292116182527998</v>
      </c>
      <c r="AA146" s="4">
        <f t="shared" si="2"/>
        <v>32.165975103690002</v>
      </c>
      <c r="AB146" s="18">
        <v>7.9276315789583212</v>
      </c>
    </row>
    <row r="147" spans="1:28" x14ac:dyDescent="0.25">
      <c r="A147" s="4" t="s">
        <v>546</v>
      </c>
      <c r="B147" s="4" t="s">
        <v>547</v>
      </c>
      <c r="C147" s="4" t="s">
        <v>747</v>
      </c>
      <c r="D147" s="4" t="s">
        <v>2</v>
      </c>
      <c r="E147" s="4" t="s">
        <v>60</v>
      </c>
      <c r="F147" s="4" t="s">
        <v>39</v>
      </c>
      <c r="G147" s="20" t="s">
        <v>853</v>
      </c>
      <c r="H147" s="4" t="s">
        <v>684</v>
      </c>
      <c r="I147" s="4">
        <v>1255</v>
      </c>
      <c r="J147" s="4">
        <v>1253</v>
      </c>
      <c r="K147" s="4">
        <v>1262</v>
      </c>
      <c r="L147" s="4">
        <v>1262</v>
      </c>
      <c r="M147" s="4">
        <v>1261</v>
      </c>
      <c r="N147" s="4">
        <v>1261</v>
      </c>
      <c r="O147" s="4">
        <v>1247</v>
      </c>
      <c r="P147" s="4">
        <v>1088</v>
      </c>
      <c r="Q147" s="4">
        <v>1038</v>
      </c>
      <c r="R147" s="4">
        <v>825</v>
      </c>
      <c r="S147" s="4">
        <v>616</v>
      </c>
      <c r="T147" s="4">
        <v>559</v>
      </c>
      <c r="U147" s="4">
        <v>601</v>
      </c>
      <c r="V147" s="4">
        <v>70.842696630000006</v>
      </c>
      <c r="W147" s="4">
        <v>69.900000000000006</v>
      </c>
      <c r="X147" s="4">
        <v>69.955432196700002</v>
      </c>
      <c r="Y147" s="4">
        <v>69.955432196700002</v>
      </c>
      <c r="Z147" s="4">
        <v>69.456542426675995</v>
      </c>
      <c r="AA147" s="4">
        <f t="shared" si="2"/>
        <v>69.567406820014668</v>
      </c>
      <c r="AB147" s="18">
        <v>18.040057224598666</v>
      </c>
    </row>
    <row r="148" spans="1:28" x14ac:dyDescent="0.25">
      <c r="A148" s="4" t="s">
        <v>35</v>
      </c>
      <c r="B148" s="4" t="s">
        <v>36</v>
      </c>
      <c r="C148" s="4" t="s">
        <v>37</v>
      </c>
      <c r="D148" s="4" t="s">
        <v>2</v>
      </c>
      <c r="E148" s="4" t="s">
        <v>38</v>
      </c>
      <c r="F148" s="4" t="s">
        <v>39</v>
      </c>
      <c r="G148" s="20" t="s">
        <v>853</v>
      </c>
      <c r="H148" s="4" t="s">
        <v>684</v>
      </c>
      <c r="I148" s="4">
        <v>1025</v>
      </c>
      <c r="J148" s="4">
        <v>1023</v>
      </c>
      <c r="K148" s="4">
        <v>1021</v>
      </c>
      <c r="L148" s="4">
        <v>1019</v>
      </c>
      <c r="M148" s="4">
        <v>1016</v>
      </c>
      <c r="N148" s="4">
        <v>1007</v>
      </c>
      <c r="O148" s="4">
        <v>953</v>
      </c>
      <c r="P148" s="4">
        <v>797</v>
      </c>
      <c r="Q148" s="4">
        <v>742</v>
      </c>
      <c r="R148" s="4">
        <v>742</v>
      </c>
      <c r="S148" s="4">
        <v>634</v>
      </c>
      <c r="T148" s="4">
        <v>709</v>
      </c>
      <c r="U148" s="4">
        <v>761</v>
      </c>
      <c r="V148" s="4">
        <v>50.024838549999998</v>
      </c>
      <c r="W148" s="4">
        <v>51.455809000000002</v>
      </c>
      <c r="X148" s="4">
        <v>51.6077457795</v>
      </c>
      <c r="Y148" s="4">
        <v>51.709036742800002</v>
      </c>
      <c r="Z148" s="4">
        <v>51.810327706057201</v>
      </c>
      <c r="AA148" s="4">
        <f t="shared" si="2"/>
        <v>51.9116186693144</v>
      </c>
      <c r="AB148" s="18">
        <v>19.745098039215836</v>
      </c>
    </row>
    <row r="149" spans="1:28" x14ac:dyDescent="0.25">
      <c r="A149" s="4" t="s">
        <v>188</v>
      </c>
      <c r="B149" s="4" t="s">
        <v>189</v>
      </c>
      <c r="C149" s="4" t="s">
        <v>190</v>
      </c>
      <c r="D149" s="4" t="s">
        <v>2</v>
      </c>
      <c r="E149" s="4" t="s">
        <v>3</v>
      </c>
      <c r="F149" s="4" t="s">
        <v>4</v>
      </c>
      <c r="G149" s="4" t="s">
        <v>5</v>
      </c>
      <c r="H149" s="4" t="s">
        <v>679</v>
      </c>
      <c r="I149" s="4">
        <v>377</v>
      </c>
      <c r="J149" s="4">
        <v>382</v>
      </c>
      <c r="K149" s="4">
        <v>390</v>
      </c>
      <c r="L149" s="4">
        <v>399</v>
      </c>
      <c r="M149" s="4">
        <v>407</v>
      </c>
      <c r="N149" s="4">
        <v>405</v>
      </c>
      <c r="O149" s="4">
        <v>404</v>
      </c>
      <c r="P149" s="4">
        <v>414</v>
      </c>
      <c r="Q149" s="4">
        <v>364</v>
      </c>
      <c r="R149" s="4">
        <v>401</v>
      </c>
      <c r="S149" s="4">
        <v>416</v>
      </c>
      <c r="T149" s="4">
        <v>502</v>
      </c>
      <c r="U149" s="4">
        <v>594</v>
      </c>
      <c r="V149" s="4">
        <v>25.015441630000002</v>
      </c>
      <c r="W149" s="4">
        <v>25.022963000000001</v>
      </c>
      <c r="X149" s="4">
        <v>24.5311111111</v>
      </c>
      <c r="Y149" s="4">
        <v>23.9777777778</v>
      </c>
      <c r="Z149" s="4">
        <v>23.485925925947694</v>
      </c>
      <c r="AA149" s="4">
        <f t="shared" si="2"/>
        <v>23.178518518539999</v>
      </c>
      <c r="AB149" s="18">
        <v>16.265060240948781</v>
      </c>
    </row>
    <row r="150" spans="1:28" x14ac:dyDescent="0.25">
      <c r="A150" s="4" t="s">
        <v>203</v>
      </c>
      <c r="B150" s="4" t="s">
        <v>827</v>
      </c>
      <c r="C150" s="4" t="s">
        <v>844</v>
      </c>
      <c r="D150" s="4" t="s">
        <v>2</v>
      </c>
      <c r="E150" s="4" t="s">
        <v>842</v>
      </c>
      <c r="F150" s="4" t="s">
        <v>4</v>
      </c>
      <c r="G150" s="4" t="s">
        <v>12</v>
      </c>
      <c r="H150" s="4" t="s">
        <v>756</v>
      </c>
      <c r="I150" s="4">
        <v>3272</v>
      </c>
      <c r="J150" s="4">
        <v>3314</v>
      </c>
      <c r="K150" s="4">
        <v>3318</v>
      </c>
      <c r="L150" s="4">
        <v>3291</v>
      </c>
      <c r="M150" s="4">
        <v>3316</v>
      </c>
      <c r="N150" s="4">
        <v>3316</v>
      </c>
      <c r="O150" s="4">
        <v>3225</v>
      </c>
      <c r="P150" s="4">
        <v>3109</v>
      </c>
      <c r="Q150" s="4">
        <v>3126</v>
      </c>
      <c r="R150" s="4">
        <v>3216</v>
      </c>
      <c r="S150" s="4">
        <v>3131</v>
      </c>
      <c r="T150" s="4">
        <v>3016</v>
      </c>
      <c r="U150" s="4">
        <v>2958</v>
      </c>
      <c r="V150" s="4">
        <v>48.703174881264772</v>
      </c>
      <c r="W150" s="4">
        <v>48.703174881264772</v>
      </c>
      <c r="X150" s="4">
        <v>48.335991717202162</v>
      </c>
      <c r="Y150" s="4">
        <v>48.732549534389783</v>
      </c>
      <c r="Z150" s="4">
        <v>48.673800228139761</v>
      </c>
      <c r="AA150" s="4">
        <f t="shared" si="2"/>
        <v>48.056932512514571</v>
      </c>
      <c r="AB150" s="18">
        <v>68.08591037615507</v>
      </c>
    </row>
    <row r="151" spans="1:28" x14ac:dyDescent="0.25">
      <c r="A151" s="4" t="s">
        <v>497</v>
      </c>
      <c r="B151" s="4" t="s">
        <v>498</v>
      </c>
      <c r="C151" s="4" t="s">
        <v>499</v>
      </c>
      <c r="D151" s="4" t="s">
        <v>2</v>
      </c>
      <c r="E151" s="4" t="s">
        <v>3</v>
      </c>
      <c r="F151" s="4" t="s">
        <v>4</v>
      </c>
      <c r="G151" s="4" t="s">
        <v>5</v>
      </c>
      <c r="H151" s="4" t="s">
        <v>679</v>
      </c>
      <c r="I151" s="4">
        <v>959</v>
      </c>
      <c r="J151" s="4">
        <v>963</v>
      </c>
      <c r="K151" s="4">
        <v>968</v>
      </c>
      <c r="L151" s="4">
        <v>972</v>
      </c>
      <c r="M151" s="4">
        <v>984</v>
      </c>
      <c r="N151" s="4">
        <v>990</v>
      </c>
      <c r="O151" s="4">
        <v>922</v>
      </c>
      <c r="P151" s="4">
        <v>907</v>
      </c>
      <c r="Q151" s="4">
        <v>919</v>
      </c>
      <c r="R151" s="4">
        <v>883</v>
      </c>
      <c r="S151" s="4">
        <v>605</v>
      </c>
      <c r="T151" s="4">
        <v>297</v>
      </c>
      <c r="U151" s="4">
        <v>316</v>
      </c>
      <c r="V151" s="4">
        <v>113.40206186</v>
      </c>
      <c r="W151" s="4">
        <v>113.60727300000001</v>
      </c>
      <c r="X151" s="4">
        <v>112.22181818200001</v>
      </c>
      <c r="Y151" s="4">
        <v>111.76</v>
      </c>
      <c r="Z151" s="4">
        <v>111.18272727272729</v>
      </c>
      <c r="AA151" s="4">
        <f t="shared" si="2"/>
        <v>110.7209090909091</v>
      </c>
      <c r="AB151" s="18">
        <v>8.6614173228346445</v>
      </c>
    </row>
    <row r="152" spans="1:28" x14ac:dyDescent="0.25">
      <c r="A152" s="4" t="s">
        <v>585</v>
      </c>
      <c r="B152" s="4" t="s">
        <v>586</v>
      </c>
      <c r="C152" s="4" t="s">
        <v>587</v>
      </c>
      <c r="D152" s="4" t="s">
        <v>2</v>
      </c>
      <c r="E152" s="4" t="s">
        <v>11</v>
      </c>
      <c r="F152" s="4" t="s">
        <v>4</v>
      </c>
      <c r="G152" s="4" t="s">
        <v>12</v>
      </c>
      <c r="H152" s="4" t="s">
        <v>756</v>
      </c>
      <c r="I152" s="4">
        <v>768</v>
      </c>
      <c r="J152" s="4">
        <v>761</v>
      </c>
      <c r="K152" s="4">
        <v>738</v>
      </c>
      <c r="L152" s="4">
        <v>722</v>
      </c>
      <c r="M152" s="4">
        <v>708</v>
      </c>
      <c r="N152" s="4">
        <v>702</v>
      </c>
      <c r="O152" s="4">
        <v>701</v>
      </c>
      <c r="P152" s="4">
        <v>712</v>
      </c>
      <c r="Q152" s="4">
        <v>652</v>
      </c>
      <c r="R152" s="4">
        <v>618</v>
      </c>
      <c r="S152" s="4">
        <v>560</v>
      </c>
      <c r="T152" s="4">
        <v>606</v>
      </c>
      <c r="U152" s="4">
        <v>588</v>
      </c>
      <c r="V152" s="4">
        <v>54.97259201</v>
      </c>
      <c r="W152" s="4">
        <v>55.974359</v>
      </c>
      <c r="X152" s="4">
        <v>57.081196581199997</v>
      </c>
      <c r="Y152" s="4">
        <v>58.346153846199996</v>
      </c>
      <c r="Z152" s="4">
        <v>60.1645299145775</v>
      </c>
      <c r="AA152" s="4">
        <f t="shared" si="2"/>
        <v>60.717948717996741</v>
      </c>
      <c r="AB152" s="18">
        <v>12.648648648638645</v>
      </c>
    </row>
    <row r="153" spans="1:28" x14ac:dyDescent="0.25">
      <c r="A153" s="4" t="s">
        <v>43</v>
      </c>
      <c r="B153" s="4" t="s">
        <v>44</v>
      </c>
      <c r="C153" s="4" t="s">
        <v>45</v>
      </c>
      <c r="D153" s="4" t="s">
        <v>2</v>
      </c>
      <c r="E153" s="4" t="s">
        <v>46</v>
      </c>
      <c r="F153" s="4" t="s">
        <v>4</v>
      </c>
      <c r="G153" s="4" t="s">
        <v>47</v>
      </c>
      <c r="H153" s="4" t="s">
        <v>48</v>
      </c>
      <c r="I153" s="4">
        <v>347</v>
      </c>
      <c r="J153" s="4">
        <v>347</v>
      </c>
      <c r="K153" s="4">
        <v>350</v>
      </c>
      <c r="L153" s="4">
        <v>360</v>
      </c>
      <c r="M153" s="4">
        <v>371</v>
      </c>
      <c r="N153" s="4">
        <v>381</v>
      </c>
      <c r="O153" s="4">
        <v>364</v>
      </c>
      <c r="P153" s="4">
        <v>426</v>
      </c>
      <c r="Q153" s="4">
        <v>403</v>
      </c>
      <c r="R153" s="4">
        <v>398</v>
      </c>
      <c r="S153" s="4">
        <v>415</v>
      </c>
      <c r="T153" s="4">
        <v>453</v>
      </c>
      <c r="U153" s="4">
        <v>542</v>
      </c>
      <c r="V153" s="4">
        <v>25.91836735</v>
      </c>
      <c r="W153" s="4">
        <v>25.414961000000002</v>
      </c>
      <c r="X153" s="4">
        <v>24.661417322799998</v>
      </c>
      <c r="Y153" s="4">
        <v>23.9763779528</v>
      </c>
      <c r="Z153" s="4">
        <v>23.770866141776001</v>
      </c>
      <c r="AA153" s="4">
        <f t="shared" si="2"/>
        <v>23.770866141776001</v>
      </c>
      <c r="AB153" s="18">
        <v>14.597701149398441</v>
      </c>
    </row>
    <row r="154" spans="1:28" x14ac:dyDescent="0.25">
      <c r="A154" s="4" t="s">
        <v>480</v>
      </c>
      <c r="B154" s="4" t="s">
        <v>481</v>
      </c>
      <c r="C154" s="4" t="s">
        <v>482</v>
      </c>
      <c r="D154" s="4" t="s">
        <v>2</v>
      </c>
      <c r="E154" s="4" t="s">
        <v>15</v>
      </c>
      <c r="F154" s="4" t="s">
        <v>16</v>
      </c>
      <c r="G154" s="4" t="s">
        <v>72</v>
      </c>
      <c r="H154" s="4" t="s">
        <v>73</v>
      </c>
      <c r="I154" s="4">
        <v>345</v>
      </c>
      <c r="J154" s="4">
        <v>341</v>
      </c>
      <c r="K154" s="4">
        <v>336</v>
      </c>
      <c r="L154" s="4">
        <v>340</v>
      </c>
      <c r="M154" s="4">
        <v>331</v>
      </c>
      <c r="N154" s="4">
        <v>323</v>
      </c>
      <c r="O154" s="4">
        <v>295</v>
      </c>
      <c r="P154" s="4">
        <v>287</v>
      </c>
      <c r="Q154" s="4">
        <v>318</v>
      </c>
      <c r="R154" s="4">
        <v>281</v>
      </c>
      <c r="S154" s="4">
        <v>250</v>
      </c>
      <c r="T154" s="4">
        <v>272</v>
      </c>
      <c r="U154" s="4">
        <v>308</v>
      </c>
      <c r="V154" s="4">
        <v>40.425531909999997</v>
      </c>
      <c r="W154" s="4">
        <v>41.400618999999999</v>
      </c>
      <c r="X154" s="4">
        <v>42.526315789500003</v>
      </c>
      <c r="Y154" s="4">
        <v>42.026006191999997</v>
      </c>
      <c r="Z154" s="4">
        <v>42.651393188904756</v>
      </c>
      <c r="AA154" s="4">
        <f t="shared" si="2"/>
        <v>43.151702786428565</v>
      </c>
      <c r="AB154" s="18">
        <v>7.9950495049410719</v>
      </c>
    </row>
    <row r="155" spans="1:28" x14ac:dyDescent="0.25">
      <c r="A155" s="4" t="s">
        <v>58</v>
      </c>
      <c r="B155" s="4" t="s">
        <v>59</v>
      </c>
      <c r="C155" s="4" t="s">
        <v>683</v>
      </c>
      <c r="D155" s="4" t="s">
        <v>2</v>
      </c>
      <c r="E155" s="4" t="s">
        <v>60</v>
      </c>
      <c r="F155" s="4" t="s">
        <v>39</v>
      </c>
      <c r="G155" s="20" t="s">
        <v>853</v>
      </c>
      <c r="H155" s="4" t="s">
        <v>684</v>
      </c>
      <c r="I155" s="4">
        <v>1217</v>
      </c>
      <c r="J155" s="4">
        <v>1231</v>
      </c>
      <c r="K155" s="4">
        <v>1246</v>
      </c>
      <c r="L155" s="4">
        <v>1260</v>
      </c>
      <c r="M155" s="4">
        <v>1260</v>
      </c>
      <c r="N155" s="4">
        <v>1253</v>
      </c>
      <c r="O155" s="4">
        <v>1184</v>
      </c>
      <c r="P155" s="4">
        <v>1050</v>
      </c>
      <c r="Q155" s="4">
        <v>1004</v>
      </c>
      <c r="R155" s="4">
        <v>1028</v>
      </c>
      <c r="S155" s="4">
        <v>926</v>
      </c>
      <c r="T155" s="4">
        <v>966</v>
      </c>
      <c r="U155" s="4">
        <v>966</v>
      </c>
      <c r="V155" s="4">
        <v>51.970136869999997</v>
      </c>
      <c r="W155" s="4">
        <v>53.396647999999999</v>
      </c>
      <c r="X155" s="4">
        <v>53.396648044700001</v>
      </c>
      <c r="Y155" s="4">
        <v>52.803351955300002</v>
      </c>
      <c r="Z155" s="4">
        <v>52.167677573815652</v>
      </c>
      <c r="AA155" s="4">
        <f t="shared" si="2"/>
        <v>51.574381484430255</v>
      </c>
      <c r="AB155" s="18">
        <v>23.596986817329046</v>
      </c>
    </row>
    <row r="156" spans="1:28" x14ac:dyDescent="0.25">
      <c r="A156" s="4" t="s">
        <v>474</v>
      </c>
      <c r="B156" s="4" t="s">
        <v>475</v>
      </c>
      <c r="C156" s="4" t="s">
        <v>476</v>
      </c>
      <c r="D156" s="4" t="s">
        <v>2</v>
      </c>
      <c r="E156" s="4" t="s">
        <v>38</v>
      </c>
      <c r="F156" s="4" t="s">
        <v>39</v>
      </c>
      <c r="G156" s="20" t="s">
        <v>853</v>
      </c>
      <c r="H156" s="4" t="s">
        <v>684</v>
      </c>
      <c r="I156" s="4">
        <v>417</v>
      </c>
      <c r="J156" s="4">
        <v>417</v>
      </c>
      <c r="K156" s="4">
        <v>420</v>
      </c>
      <c r="L156" s="4">
        <v>423</v>
      </c>
      <c r="M156" s="4">
        <v>426</v>
      </c>
      <c r="N156" s="4">
        <v>427</v>
      </c>
      <c r="O156" s="4">
        <v>427</v>
      </c>
      <c r="P156" s="4">
        <v>381</v>
      </c>
      <c r="Q156" s="4">
        <v>397</v>
      </c>
      <c r="R156" s="4">
        <v>403</v>
      </c>
      <c r="S156" s="4">
        <v>337</v>
      </c>
      <c r="T156" s="4">
        <v>364</v>
      </c>
      <c r="U156" s="4">
        <v>368</v>
      </c>
      <c r="V156" s="4">
        <v>43.306288029999997</v>
      </c>
      <c r="W156" s="4">
        <v>42.699765999999997</v>
      </c>
      <c r="X156" s="4">
        <v>42.399063231900001</v>
      </c>
      <c r="Y156" s="4">
        <v>42.098360655699999</v>
      </c>
      <c r="Z156" s="4">
        <v>41.797658079587855</v>
      </c>
      <c r="AA156" s="4">
        <f t="shared" si="2"/>
        <v>41.797658079587855</v>
      </c>
      <c r="AB156" s="18">
        <v>9.9766355140276275</v>
      </c>
    </row>
    <row r="157" spans="1:28" x14ac:dyDescent="0.25">
      <c r="A157" s="4" t="s">
        <v>106</v>
      </c>
      <c r="B157" s="4" t="s">
        <v>107</v>
      </c>
      <c r="C157" s="4" t="s">
        <v>108</v>
      </c>
      <c r="D157" s="4" t="s">
        <v>2</v>
      </c>
      <c r="E157" s="4" t="s">
        <v>32</v>
      </c>
      <c r="F157" s="4" t="s">
        <v>4</v>
      </c>
      <c r="G157" s="4" t="s">
        <v>33</v>
      </c>
      <c r="H157" s="4" t="s">
        <v>34</v>
      </c>
      <c r="I157" s="4">
        <v>1193</v>
      </c>
      <c r="J157" s="4">
        <v>1178</v>
      </c>
      <c r="K157" s="4">
        <v>1180</v>
      </c>
      <c r="L157" s="4">
        <v>1184</v>
      </c>
      <c r="M157" s="4">
        <v>1187</v>
      </c>
      <c r="N157" s="4">
        <v>1191</v>
      </c>
      <c r="O157" s="4">
        <v>1085</v>
      </c>
      <c r="P157" s="4">
        <v>1101</v>
      </c>
      <c r="Q157" s="4">
        <v>1110</v>
      </c>
      <c r="R157" s="4">
        <v>1083</v>
      </c>
      <c r="S157" s="4">
        <v>1130</v>
      </c>
      <c r="T157" s="4">
        <v>1254</v>
      </c>
      <c r="U157" s="4">
        <v>1360</v>
      </c>
      <c r="V157" s="4">
        <v>38.556167039999998</v>
      </c>
      <c r="W157" s="4">
        <v>38.570025000000001</v>
      </c>
      <c r="X157" s="4">
        <v>38.472544080600002</v>
      </c>
      <c r="Y157" s="4">
        <v>38.342569269499997</v>
      </c>
      <c r="Z157" s="4">
        <v>38.277581863958474</v>
      </c>
      <c r="AA157" s="4">
        <f t="shared" si="2"/>
        <v>38.764987405519911</v>
      </c>
      <c r="AB157" s="18">
        <v>30.775193798466798</v>
      </c>
    </row>
    <row r="158" spans="1:28" x14ac:dyDescent="0.25">
      <c r="A158" s="4" t="s">
        <v>439</v>
      </c>
      <c r="B158" s="4" t="s">
        <v>440</v>
      </c>
      <c r="C158" s="4" t="s">
        <v>735</v>
      </c>
      <c r="D158" s="4" t="s">
        <v>2</v>
      </c>
      <c r="E158" s="4" t="s">
        <v>67</v>
      </c>
      <c r="F158" s="4" t="s">
        <v>16</v>
      </c>
      <c r="G158" s="4" t="s">
        <v>17</v>
      </c>
      <c r="H158" s="4" t="s">
        <v>763</v>
      </c>
      <c r="I158" s="4">
        <v>422</v>
      </c>
      <c r="J158" s="4">
        <v>424</v>
      </c>
      <c r="K158" s="4">
        <v>424</v>
      </c>
      <c r="L158" s="4">
        <v>423</v>
      </c>
      <c r="M158" s="4">
        <v>423</v>
      </c>
      <c r="N158" s="4">
        <v>419</v>
      </c>
      <c r="O158" s="4">
        <v>335</v>
      </c>
      <c r="P158" s="4">
        <v>278</v>
      </c>
      <c r="Q158" s="4">
        <v>256</v>
      </c>
      <c r="R158" s="4">
        <v>225</v>
      </c>
      <c r="S158" s="4">
        <v>255</v>
      </c>
      <c r="T158" s="4">
        <v>255</v>
      </c>
      <c r="U158" s="4">
        <v>263</v>
      </c>
      <c r="V158" s="4">
        <v>40.32723773</v>
      </c>
      <c r="W158" s="4">
        <v>42.098090999999997</v>
      </c>
      <c r="X158" s="4">
        <v>42.098090692100001</v>
      </c>
      <c r="Y158" s="4">
        <v>42.197613365199999</v>
      </c>
      <c r="Z158" s="4">
        <v>42.197613365199999</v>
      </c>
      <c r="AA158" s="4">
        <f t="shared" si="2"/>
        <v>41.998568019137736</v>
      </c>
      <c r="AB158" s="18">
        <v>10.04796163068476</v>
      </c>
    </row>
    <row r="159" spans="1:28" x14ac:dyDescent="0.25">
      <c r="A159" s="4" t="s">
        <v>638</v>
      </c>
      <c r="B159" s="4" t="s">
        <v>639</v>
      </c>
      <c r="C159" s="4" t="s">
        <v>640</v>
      </c>
      <c r="D159" s="4" t="s">
        <v>2</v>
      </c>
      <c r="E159" s="4" t="s">
        <v>46</v>
      </c>
      <c r="F159" s="4" t="s">
        <v>4</v>
      </c>
      <c r="G159" s="4" t="s">
        <v>47</v>
      </c>
      <c r="H159" s="4" t="s">
        <v>48</v>
      </c>
      <c r="I159" s="4">
        <v>199</v>
      </c>
      <c r="J159" s="4">
        <v>193</v>
      </c>
      <c r="K159" s="4">
        <v>192</v>
      </c>
      <c r="L159" s="4">
        <v>187</v>
      </c>
      <c r="M159" s="4">
        <v>182</v>
      </c>
      <c r="N159" s="4">
        <v>176</v>
      </c>
      <c r="O159" s="4">
        <v>182</v>
      </c>
      <c r="P159" s="4">
        <v>160</v>
      </c>
      <c r="Q159" s="4">
        <v>138</v>
      </c>
      <c r="R159" s="4">
        <v>140</v>
      </c>
      <c r="S159" s="4">
        <v>174</v>
      </c>
      <c r="T159" s="4">
        <v>187</v>
      </c>
      <c r="U159" s="4">
        <v>213</v>
      </c>
      <c r="V159" s="4">
        <v>26.870229009999999</v>
      </c>
      <c r="W159" s="4">
        <v>27.403409</v>
      </c>
      <c r="X159" s="4">
        <v>28.15625</v>
      </c>
      <c r="Y159" s="4">
        <v>28.909090909100001</v>
      </c>
      <c r="Z159" s="4">
        <v>29.059659090918231</v>
      </c>
      <c r="AA159" s="4">
        <f t="shared" si="2"/>
        <v>29.963068181827605</v>
      </c>
      <c r="AB159" s="18">
        <v>6.6415094339601755</v>
      </c>
    </row>
    <row r="160" spans="1:28" x14ac:dyDescent="0.25">
      <c r="A160" s="4" t="s">
        <v>538</v>
      </c>
      <c r="B160" s="4" t="s">
        <v>539</v>
      </c>
      <c r="C160" s="4" t="s">
        <v>746</v>
      </c>
      <c r="D160" s="4" t="s">
        <v>2</v>
      </c>
      <c r="E160" s="4" t="s">
        <v>102</v>
      </c>
      <c r="F160" s="4" t="s">
        <v>4</v>
      </c>
      <c r="G160" s="4" t="s">
        <v>5</v>
      </c>
      <c r="H160" s="4" t="s">
        <v>679</v>
      </c>
      <c r="I160" s="4">
        <v>846</v>
      </c>
      <c r="J160" s="4">
        <v>842</v>
      </c>
      <c r="K160" s="4">
        <v>820</v>
      </c>
      <c r="L160" s="4">
        <v>797</v>
      </c>
      <c r="M160" s="4">
        <v>775</v>
      </c>
      <c r="N160" s="4">
        <v>748</v>
      </c>
      <c r="O160" s="4">
        <v>719</v>
      </c>
      <c r="P160" s="4">
        <v>624</v>
      </c>
      <c r="Q160" s="4">
        <v>554</v>
      </c>
      <c r="R160" s="4">
        <v>482</v>
      </c>
      <c r="S160" s="4">
        <v>313</v>
      </c>
      <c r="T160" s="4">
        <v>293</v>
      </c>
      <c r="U160" s="4">
        <v>277</v>
      </c>
      <c r="V160" s="4">
        <v>76.875642339999999</v>
      </c>
      <c r="W160" s="4">
        <v>78.432486999999995</v>
      </c>
      <c r="X160" s="4">
        <v>80.658957219300007</v>
      </c>
      <c r="Y160" s="4">
        <v>82.986631016000004</v>
      </c>
      <c r="Z160" s="4">
        <v>85.213101604234154</v>
      </c>
      <c r="AA160" s="4">
        <f t="shared" si="2"/>
        <v>85.617914438458541</v>
      </c>
      <c r="AB160" s="18">
        <v>9.8811096433340229</v>
      </c>
    </row>
    <row r="161" spans="1:28" x14ac:dyDescent="0.25">
      <c r="A161" s="4" t="s">
        <v>413</v>
      </c>
      <c r="B161" s="4" t="s">
        <v>414</v>
      </c>
      <c r="C161" s="4" t="s">
        <v>733</v>
      </c>
      <c r="D161" s="4" t="s">
        <v>2</v>
      </c>
      <c r="E161" s="4" t="s">
        <v>60</v>
      </c>
      <c r="F161" s="4" t="s">
        <v>39</v>
      </c>
      <c r="G161" s="20" t="s">
        <v>853</v>
      </c>
      <c r="H161" s="4" t="s">
        <v>684</v>
      </c>
      <c r="I161" s="4">
        <v>1335</v>
      </c>
      <c r="J161" s="4">
        <v>1332</v>
      </c>
      <c r="K161" s="4">
        <v>1312</v>
      </c>
      <c r="L161" s="4">
        <v>1292</v>
      </c>
      <c r="M161" s="4">
        <v>1272</v>
      </c>
      <c r="N161" s="4">
        <v>1263</v>
      </c>
      <c r="O161" s="4">
        <v>1174</v>
      </c>
      <c r="P161" s="4">
        <v>936</v>
      </c>
      <c r="Q161" s="4">
        <v>821</v>
      </c>
      <c r="R161" s="4">
        <v>770</v>
      </c>
      <c r="S161" s="4">
        <v>707</v>
      </c>
      <c r="T161" s="4">
        <v>674</v>
      </c>
      <c r="U161" s="4">
        <v>726</v>
      </c>
      <c r="V161" s="4">
        <v>52.559300870000001</v>
      </c>
      <c r="W161" s="4">
        <v>53.579096999999997</v>
      </c>
      <c r="X161" s="4">
        <v>54.4215360253</v>
      </c>
      <c r="Y161" s="4">
        <v>55.263974663500001</v>
      </c>
      <c r="Z161" s="4">
        <v>56.106413301663103</v>
      </c>
      <c r="AA161" s="4">
        <f t="shared" si="2"/>
        <v>56.232779097387571</v>
      </c>
      <c r="AB161" s="18">
        <v>23.74060150375923</v>
      </c>
    </row>
    <row r="162" spans="1:28" x14ac:dyDescent="0.25">
      <c r="A162" s="4" t="s">
        <v>220</v>
      </c>
      <c r="B162" s="4" t="s">
        <v>221</v>
      </c>
      <c r="C162" s="4" t="s">
        <v>222</v>
      </c>
      <c r="D162" s="4" t="s">
        <v>2</v>
      </c>
      <c r="E162" s="4" t="s">
        <v>32</v>
      </c>
      <c r="F162" s="4" t="s">
        <v>4</v>
      </c>
      <c r="G162" s="4" t="s">
        <v>33</v>
      </c>
      <c r="H162" s="4" t="s">
        <v>34</v>
      </c>
      <c r="I162" s="4">
        <v>546</v>
      </c>
      <c r="J162" s="4">
        <v>541</v>
      </c>
      <c r="K162" s="4">
        <v>536</v>
      </c>
      <c r="L162" s="4">
        <v>529</v>
      </c>
      <c r="M162" s="4">
        <v>530</v>
      </c>
      <c r="N162" s="4">
        <v>528</v>
      </c>
      <c r="O162" s="4">
        <v>523</v>
      </c>
      <c r="P162" s="4">
        <v>515</v>
      </c>
      <c r="Q162" s="4">
        <v>586</v>
      </c>
      <c r="R162" s="4">
        <v>662</v>
      </c>
      <c r="S162" s="4">
        <v>729</v>
      </c>
      <c r="T162" s="4">
        <v>826</v>
      </c>
      <c r="U162" s="4">
        <v>880</v>
      </c>
      <c r="V162" s="4">
        <v>23.934723479999999</v>
      </c>
      <c r="W162" s="4">
        <v>24.191288</v>
      </c>
      <c r="X162" s="4">
        <v>24.145643939399999</v>
      </c>
      <c r="Y162" s="4">
        <v>24.465151515199999</v>
      </c>
      <c r="Z162" s="4">
        <v>24.693371212170149</v>
      </c>
      <c r="AA162" s="4">
        <f t="shared" si="2"/>
        <v>24.921590909140296</v>
      </c>
      <c r="AB162" s="18">
        <v>21.908713692902641</v>
      </c>
    </row>
    <row r="163" spans="1:28" x14ac:dyDescent="0.25">
      <c r="A163" s="4" t="s">
        <v>644</v>
      </c>
      <c r="B163" s="4" t="s">
        <v>645</v>
      </c>
      <c r="C163" s="4" t="s">
        <v>646</v>
      </c>
      <c r="D163" s="4" t="s">
        <v>2</v>
      </c>
      <c r="E163" s="4" t="s">
        <v>21</v>
      </c>
      <c r="F163" s="4" t="s">
        <v>4</v>
      </c>
      <c r="G163" s="4" t="s">
        <v>22</v>
      </c>
      <c r="H163" s="4" t="s">
        <v>682</v>
      </c>
      <c r="I163" s="4">
        <v>355</v>
      </c>
      <c r="J163" s="4">
        <v>349</v>
      </c>
      <c r="K163" s="4">
        <v>345</v>
      </c>
      <c r="L163" s="4">
        <v>329</v>
      </c>
      <c r="M163" s="4">
        <v>313</v>
      </c>
      <c r="N163" s="4">
        <v>296</v>
      </c>
      <c r="O163" s="4">
        <v>314</v>
      </c>
      <c r="P163" s="4">
        <v>291</v>
      </c>
      <c r="Q163" s="4">
        <v>321</v>
      </c>
      <c r="R163" s="4">
        <v>327</v>
      </c>
      <c r="S163" s="4">
        <v>296</v>
      </c>
      <c r="T163" s="4">
        <v>288</v>
      </c>
      <c r="U163" s="4">
        <v>303</v>
      </c>
      <c r="V163" s="4">
        <v>35.449101800000001</v>
      </c>
      <c r="W163" s="4">
        <v>38.279054000000002</v>
      </c>
      <c r="X163" s="4">
        <v>40.235810810799997</v>
      </c>
      <c r="Y163" s="4">
        <v>42.192567567600001</v>
      </c>
      <c r="Z163" s="4">
        <v>42.681756756789568</v>
      </c>
      <c r="AA163" s="4">
        <f t="shared" si="2"/>
        <v>43.415540540573915</v>
      </c>
      <c r="AB163" s="18">
        <v>8.176795580104212</v>
      </c>
    </row>
    <row r="164" spans="1:28" x14ac:dyDescent="0.25">
      <c r="A164" s="4" t="s">
        <v>540</v>
      </c>
      <c r="B164" s="4" t="s">
        <v>541</v>
      </c>
      <c r="C164" s="4" t="s">
        <v>542</v>
      </c>
      <c r="D164" s="4" t="s">
        <v>2</v>
      </c>
      <c r="E164" s="4" t="s">
        <v>15</v>
      </c>
      <c r="F164" s="4" t="s">
        <v>16</v>
      </c>
      <c r="G164" s="4" t="s">
        <v>17</v>
      </c>
      <c r="H164" s="4" t="s">
        <v>763</v>
      </c>
      <c r="I164" s="4">
        <v>228</v>
      </c>
      <c r="J164" s="4">
        <v>228</v>
      </c>
      <c r="K164" s="4">
        <v>227</v>
      </c>
      <c r="L164" s="4">
        <v>226</v>
      </c>
      <c r="M164" s="4">
        <v>225</v>
      </c>
      <c r="N164" s="4">
        <v>224</v>
      </c>
      <c r="O164" s="4">
        <v>224</v>
      </c>
      <c r="P164" s="4">
        <v>211</v>
      </c>
      <c r="Q164" s="4">
        <v>205</v>
      </c>
      <c r="R164" s="4">
        <v>229</v>
      </c>
      <c r="S164" s="4">
        <v>258</v>
      </c>
      <c r="T164" s="4">
        <v>266</v>
      </c>
      <c r="U164" s="4">
        <v>261</v>
      </c>
      <c r="V164" s="4">
        <v>21.05263158</v>
      </c>
      <c r="W164" s="4">
        <v>21.294643000000001</v>
      </c>
      <c r="X164" s="4">
        <v>21.389285714300001</v>
      </c>
      <c r="Y164" s="4">
        <v>21.4839285714</v>
      </c>
      <c r="Z164" s="4">
        <v>21.57857142854273</v>
      </c>
      <c r="AA164" s="4">
        <f t="shared" si="2"/>
        <v>21.57857142854273</v>
      </c>
      <c r="AB164" s="18">
        <v>10.566037735863109</v>
      </c>
    </row>
    <row r="165" spans="1:28" x14ac:dyDescent="0.25">
      <c r="A165" s="4" t="s">
        <v>252</v>
      </c>
      <c r="B165" s="4" t="s">
        <v>253</v>
      </c>
      <c r="C165" s="4" t="s">
        <v>709</v>
      </c>
      <c r="D165" s="4" t="s">
        <v>2</v>
      </c>
      <c r="E165" s="4" t="s">
        <v>102</v>
      </c>
      <c r="F165" s="4" t="s">
        <v>4</v>
      </c>
      <c r="G165" s="4" t="s">
        <v>5</v>
      </c>
      <c r="H165" s="4" t="s">
        <v>679</v>
      </c>
      <c r="I165" s="4">
        <v>334</v>
      </c>
      <c r="J165" s="4">
        <v>333</v>
      </c>
      <c r="K165" s="4">
        <v>335</v>
      </c>
      <c r="L165" s="4">
        <v>336</v>
      </c>
      <c r="M165" s="4">
        <v>337</v>
      </c>
      <c r="N165" s="4">
        <v>339</v>
      </c>
      <c r="O165" s="4">
        <v>299</v>
      </c>
      <c r="P165" s="4">
        <v>326</v>
      </c>
      <c r="Q165" s="4">
        <v>309</v>
      </c>
      <c r="R165" s="4">
        <v>330</v>
      </c>
      <c r="S165" s="4">
        <v>344</v>
      </c>
      <c r="T165" s="4">
        <v>429</v>
      </c>
      <c r="U165" s="4">
        <v>500</v>
      </c>
      <c r="V165" s="4">
        <v>13.19579603</v>
      </c>
      <c r="W165" s="4">
        <v>13.320944000000001</v>
      </c>
      <c r="X165" s="4">
        <v>13.2814159292</v>
      </c>
      <c r="Y165" s="4">
        <v>13.241887905600001</v>
      </c>
      <c r="Z165" s="4">
        <v>13.16283185840239</v>
      </c>
      <c r="AA165" s="4">
        <f t="shared" si="2"/>
        <v>13.202359882001195</v>
      </c>
      <c r="AB165" s="18">
        <v>25.298507462695582</v>
      </c>
    </row>
    <row r="166" spans="1:28" x14ac:dyDescent="0.25">
      <c r="A166" s="4" t="s">
        <v>206</v>
      </c>
      <c r="B166" s="4" t="s">
        <v>207</v>
      </c>
      <c r="C166" s="4" t="s">
        <v>208</v>
      </c>
      <c r="D166" s="4" t="s">
        <v>2</v>
      </c>
      <c r="E166" s="4" t="s">
        <v>15</v>
      </c>
      <c r="F166" s="4" t="s">
        <v>16</v>
      </c>
      <c r="G166" s="4" t="s">
        <v>72</v>
      </c>
      <c r="H166" s="4" t="s">
        <v>73</v>
      </c>
      <c r="I166" s="4">
        <v>661</v>
      </c>
      <c r="J166" s="4">
        <v>671</v>
      </c>
      <c r="K166" s="4">
        <v>685</v>
      </c>
      <c r="L166" s="4">
        <v>692</v>
      </c>
      <c r="M166" s="4">
        <v>689</v>
      </c>
      <c r="N166" s="4">
        <v>688</v>
      </c>
      <c r="O166" s="4">
        <v>656</v>
      </c>
      <c r="P166" s="4">
        <v>589</v>
      </c>
      <c r="Q166" s="4">
        <v>587</v>
      </c>
      <c r="R166" s="4">
        <v>585</v>
      </c>
      <c r="S166" s="4">
        <v>610</v>
      </c>
      <c r="T166" s="4">
        <v>612</v>
      </c>
      <c r="U166" s="4">
        <v>654</v>
      </c>
      <c r="V166" s="4">
        <v>29.783549780000001</v>
      </c>
      <c r="W166" s="4">
        <v>29.743169000000002</v>
      </c>
      <c r="X166" s="4">
        <v>29.872674418599999</v>
      </c>
      <c r="Y166" s="4">
        <v>29.570494186000001</v>
      </c>
      <c r="Z166" s="4">
        <v>28.966133720884674</v>
      </c>
      <c r="AA166" s="4">
        <f t="shared" si="2"/>
        <v>28.534447674373727</v>
      </c>
      <c r="AB166" s="18">
        <v>23.164983165019599</v>
      </c>
    </row>
    <row r="167" spans="1:28" x14ac:dyDescent="0.25">
      <c r="A167" s="4" t="s">
        <v>448</v>
      </c>
      <c r="B167" s="4" t="s">
        <v>449</v>
      </c>
      <c r="C167" s="4" t="s">
        <v>450</v>
      </c>
      <c r="D167" s="4" t="s">
        <v>2</v>
      </c>
      <c r="E167" s="4" t="s">
        <v>32</v>
      </c>
      <c r="F167" s="4" t="s">
        <v>4</v>
      </c>
      <c r="G167" s="4" t="s">
        <v>33</v>
      </c>
      <c r="H167" s="4" t="s">
        <v>34</v>
      </c>
      <c r="I167" s="4">
        <v>848</v>
      </c>
      <c r="J167" s="4">
        <v>871</v>
      </c>
      <c r="K167" s="4">
        <v>894</v>
      </c>
      <c r="L167" s="4">
        <v>882</v>
      </c>
      <c r="M167" s="4">
        <v>881</v>
      </c>
      <c r="N167" s="4">
        <v>875</v>
      </c>
      <c r="O167" s="4">
        <v>879</v>
      </c>
      <c r="P167" s="4">
        <v>893</v>
      </c>
      <c r="Q167" s="4">
        <v>935</v>
      </c>
      <c r="R167" s="4">
        <v>945</v>
      </c>
      <c r="S167" s="4">
        <v>969</v>
      </c>
      <c r="T167" s="4">
        <v>659</v>
      </c>
      <c r="U167" s="4">
        <v>661</v>
      </c>
      <c r="V167" s="4">
        <v>148.80952381</v>
      </c>
      <c r="W167" s="4">
        <v>122.83657100000001</v>
      </c>
      <c r="X167" s="4">
        <v>122.976</v>
      </c>
      <c r="Y167" s="4">
        <v>124.649142857</v>
      </c>
      <c r="Z167" s="4">
        <v>121.44228571414654</v>
      </c>
      <c r="AA167" s="4">
        <f t="shared" si="2"/>
        <v>118.23542857129307</v>
      </c>
      <c r="AB167" s="18">
        <v>7.1721311475492033</v>
      </c>
    </row>
    <row r="168" spans="1:28" x14ac:dyDescent="0.25">
      <c r="A168" s="4" t="s">
        <v>522</v>
      </c>
      <c r="B168" s="4" t="s">
        <v>523</v>
      </c>
      <c r="C168" s="4" t="s">
        <v>524</v>
      </c>
      <c r="D168" s="4" t="s">
        <v>2</v>
      </c>
      <c r="E168" s="4" t="s">
        <v>38</v>
      </c>
      <c r="F168" s="4" t="s">
        <v>39</v>
      </c>
      <c r="G168" s="20" t="s">
        <v>853</v>
      </c>
      <c r="H168" s="4" t="s">
        <v>684</v>
      </c>
      <c r="I168" s="4">
        <v>1817</v>
      </c>
      <c r="J168" s="4">
        <v>1833</v>
      </c>
      <c r="K168" s="4">
        <v>1847</v>
      </c>
      <c r="L168" s="4">
        <v>1847</v>
      </c>
      <c r="M168" s="4">
        <v>1841</v>
      </c>
      <c r="N168" s="4">
        <v>1876</v>
      </c>
      <c r="O168" s="4">
        <v>1903</v>
      </c>
      <c r="P168" s="4">
        <v>1814</v>
      </c>
      <c r="Q168" s="4">
        <v>1813</v>
      </c>
      <c r="R168" s="4">
        <v>1904</v>
      </c>
      <c r="S168" s="4">
        <v>1990</v>
      </c>
      <c r="T168" s="4">
        <v>1757</v>
      </c>
      <c r="U168" s="4">
        <v>1634</v>
      </c>
      <c r="V168" s="4">
        <v>228.78048781000001</v>
      </c>
      <c r="W168" s="4">
        <v>227.27910399999999</v>
      </c>
      <c r="X168" s="4">
        <v>228.01982942399999</v>
      </c>
      <c r="Y168" s="4">
        <v>228.01982942399999</v>
      </c>
      <c r="Z168" s="4">
        <v>226.29147121504712</v>
      </c>
      <c r="AA168" s="4">
        <f t="shared" si="2"/>
        <v>224.31620469052953</v>
      </c>
      <c r="AB168" s="18">
        <v>8.1001727115825819</v>
      </c>
    </row>
    <row r="169" spans="1:28" x14ac:dyDescent="0.25">
      <c r="A169" s="4" t="s">
        <v>198</v>
      </c>
      <c r="B169" s="4" t="s">
        <v>199</v>
      </c>
      <c r="C169" s="4" t="s">
        <v>700</v>
      </c>
      <c r="D169" s="4" t="s">
        <v>2</v>
      </c>
      <c r="E169" s="4" t="s">
        <v>26</v>
      </c>
      <c r="F169" s="4" t="s">
        <v>16</v>
      </c>
      <c r="G169" s="4" t="s">
        <v>27</v>
      </c>
      <c r="H169" s="4" t="s">
        <v>28</v>
      </c>
      <c r="I169" s="4">
        <v>167</v>
      </c>
      <c r="J169" s="4">
        <v>167</v>
      </c>
      <c r="K169" s="4">
        <v>167</v>
      </c>
      <c r="L169" s="4">
        <v>167</v>
      </c>
      <c r="M169" s="4">
        <v>169</v>
      </c>
      <c r="N169" s="4">
        <v>170</v>
      </c>
      <c r="O169" s="4">
        <v>170</v>
      </c>
      <c r="P169" s="4">
        <v>156</v>
      </c>
      <c r="Q169" s="4">
        <v>130</v>
      </c>
      <c r="R169" s="4">
        <v>135</v>
      </c>
      <c r="S169" s="4">
        <v>160</v>
      </c>
      <c r="T169" s="4">
        <v>189</v>
      </c>
      <c r="U169" s="4">
        <v>237</v>
      </c>
      <c r="V169" s="4">
        <v>17.276422759999999</v>
      </c>
      <c r="W169" s="4">
        <v>17.595882</v>
      </c>
      <c r="X169" s="4">
        <v>17.387647058799999</v>
      </c>
      <c r="Y169" s="4">
        <v>17.387647058799999</v>
      </c>
      <c r="Z169" s="4">
        <v>17.387647058799999</v>
      </c>
      <c r="AA169" s="4">
        <f t="shared" si="2"/>
        <v>17.387647058799999</v>
      </c>
      <c r="AB169" s="18">
        <v>9.6045197740242969</v>
      </c>
    </row>
    <row r="170" spans="1:28" x14ac:dyDescent="0.25">
      <c r="A170" s="4" t="s">
        <v>399</v>
      </c>
      <c r="B170" s="4" t="s">
        <v>400</v>
      </c>
      <c r="C170" s="4" t="s">
        <v>729</v>
      </c>
      <c r="D170" s="4" t="s">
        <v>2</v>
      </c>
      <c r="E170" s="4" t="s">
        <v>46</v>
      </c>
      <c r="F170" s="4" t="s">
        <v>4</v>
      </c>
      <c r="G170" s="4" t="s">
        <v>47</v>
      </c>
      <c r="H170" s="4" t="s">
        <v>48</v>
      </c>
      <c r="I170" s="4">
        <v>2343</v>
      </c>
      <c r="J170" s="4">
        <v>2341</v>
      </c>
      <c r="K170" s="4">
        <v>2335</v>
      </c>
      <c r="L170" s="4">
        <v>2363</v>
      </c>
      <c r="M170" s="4">
        <v>2389</v>
      </c>
      <c r="N170" s="4">
        <v>2448</v>
      </c>
      <c r="O170" s="4">
        <v>2524</v>
      </c>
      <c r="P170" s="4">
        <v>2472</v>
      </c>
      <c r="Q170" s="4">
        <v>2810</v>
      </c>
      <c r="R170" s="4">
        <v>2902</v>
      </c>
      <c r="S170" s="4">
        <v>2822</v>
      </c>
      <c r="T170" s="4">
        <v>2733</v>
      </c>
      <c r="U170" s="4">
        <v>2623</v>
      </c>
      <c r="V170" s="4">
        <v>42.134300000000003</v>
      </c>
      <c r="W170" s="4">
        <v>41.1188</v>
      </c>
      <c r="X170" s="4">
        <v>40.561127009400003</v>
      </c>
      <c r="Y170" s="4">
        <v>40.080504260200001</v>
      </c>
      <c r="Z170" s="4">
        <v>40.18349484930544</v>
      </c>
      <c r="AA170" s="4">
        <f t="shared" si="2"/>
        <v>40.217825045673919</v>
      </c>
      <c r="AB170" s="18">
        <v>58.25775007323594</v>
      </c>
    </row>
    <row r="171" spans="1:28" x14ac:dyDescent="0.25">
      <c r="A171" s="4" t="s">
        <v>163</v>
      </c>
      <c r="B171" s="4" t="s">
        <v>164</v>
      </c>
      <c r="C171" s="4" t="s">
        <v>165</v>
      </c>
      <c r="D171" s="4" t="s">
        <v>2</v>
      </c>
      <c r="E171" s="4" t="s">
        <v>71</v>
      </c>
      <c r="F171" s="4" t="s">
        <v>16</v>
      </c>
      <c r="G171" s="4" t="s">
        <v>72</v>
      </c>
      <c r="H171" s="4" t="s">
        <v>73</v>
      </c>
      <c r="I171" s="4">
        <v>2175</v>
      </c>
      <c r="J171" s="4">
        <v>2149</v>
      </c>
      <c r="K171" s="4">
        <v>2126</v>
      </c>
      <c r="L171" s="4">
        <v>2098</v>
      </c>
      <c r="M171" s="4">
        <v>2069</v>
      </c>
      <c r="N171" s="4">
        <v>2041</v>
      </c>
      <c r="O171" s="4">
        <v>1822</v>
      </c>
      <c r="P171" s="4">
        <v>1739</v>
      </c>
      <c r="Q171" s="4">
        <v>1691</v>
      </c>
      <c r="R171" s="4">
        <v>1727</v>
      </c>
      <c r="S171" s="4">
        <v>1555</v>
      </c>
      <c r="T171" s="4">
        <v>1594</v>
      </c>
      <c r="U171" s="4">
        <v>1705</v>
      </c>
      <c r="V171" s="4">
        <v>47.877081869999998</v>
      </c>
      <c r="W171" s="4">
        <v>48.962615999999997</v>
      </c>
      <c r="X171" s="4">
        <v>49.648897599199998</v>
      </c>
      <c r="Y171" s="4">
        <v>50.311513963700001</v>
      </c>
      <c r="Z171" s="4">
        <v>50.855805977418299</v>
      </c>
      <c r="AA171" s="4">
        <f t="shared" si="2"/>
        <v>51.471092601621585</v>
      </c>
      <c r="AB171" s="18">
        <v>42.256728778504247</v>
      </c>
    </row>
    <row r="172" spans="1:28" x14ac:dyDescent="0.25">
      <c r="A172" s="4" t="s">
        <v>529</v>
      </c>
      <c r="B172" s="4" t="s">
        <v>530</v>
      </c>
      <c r="C172" s="4" t="s">
        <v>531</v>
      </c>
      <c r="D172" s="4" t="s">
        <v>2</v>
      </c>
      <c r="E172" s="4" t="s">
        <v>46</v>
      </c>
      <c r="F172" s="4" t="s">
        <v>4</v>
      </c>
      <c r="G172" s="4" t="s">
        <v>47</v>
      </c>
      <c r="H172" s="4" t="s">
        <v>48</v>
      </c>
      <c r="I172" s="4">
        <v>233</v>
      </c>
      <c r="J172" s="4">
        <v>234</v>
      </c>
      <c r="K172" s="4">
        <v>231</v>
      </c>
      <c r="L172" s="4">
        <v>227</v>
      </c>
      <c r="M172" s="4">
        <v>222</v>
      </c>
      <c r="N172" s="4">
        <v>218</v>
      </c>
      <c r="O172" s="4">
        <v>209</v>
      </c>
      <c r="P172" s="4">
        <v>198</v>
      </c>
      <c r="Q172" s="4">
        <v>186</v>
      </c>
      <c r="R172" s="4">
        <v>206</v>
      </c>
      <c r="S172" s="4">
        <v>235</v>
      </c>
      <c r="T172" s="4">
        <v>262</v>
      </c>
      <c r="U172" s="4">
        <v>251</v>
      </c>
      <c r="V172" s="4">
        <v>33.53846154</v>
      </c>
      <c r="W172" s="4">
        <v>33.911009</v>
      </c>
      <c r="X172" s="4">
        <v>34.674770642200002</v>
      </c>
      <c r="Y172" s="4">
        <v>35.285779816500003</v>
      </c>
      <c r="Z172" s="4">
        <v>35.744036697233767</v>
      </c>
      <c r="AA172" s="4">
        <f t="shared" si="2"/>
        <v>35.591284403655848</v>
      </c>
      <c r="AB172" s="18">
        <v>6.5465465465490995</v>
      </c>
    </row>
    <row r="173" spans="1:28" x14ac:dyDescent="0.25">
      <c r="A173" s="4" t="s">
        <v>84</v>
      </c>
      <c r="B173" s="4" t="s">
        <v>85</v>
      </c>
      <c r="C173" s="4" t="s">
        <v>689</v>
      </c>
      <c r="D173" s="4" t="s">
        <v>2</v>
      </c>
      <c r="E173" s="4" t="s">
        <v>71</v>
      </c>
      <c r="F173" s="4" t="s">
        <v>16</v>
      </c>
      <c r="G173" s="4" t="s">
        <v>72</v>
      </c>
      <c r="H173" s="4" t="s">
        <v>73</v>
      </c>
      <c r="I173" s="4">
        <v>2529</v>
      </c>
      <c r="J173" s="4">
        <v>2529</v>
      </c>
      <c r="K173" s="4">
        <v>2578</v>
      </c>
      <c r="L173" s="4">
        <v>2626</v>
      </c>
      <c r="M173" s="4">
        <v>2683</v>
      </c>
      <c r="N173" s="4">
        <v>2677</v>
      </c>
      <c r="O173" s="4">
        <v>2710</v>
      </c>
      <c r="P173" s="4">
        <v>2791</v>
      </c>
      <c r="Q173" s="4">
        <v>2860</v>
      </c>
      <c r="R173" s="4">
        <v>2881</v>
      </c>
      <c r="S173" s="4">
        <v>2913</v>
      </c>
      <c r="T173" s="4">
        <v>3007</v>
      </c>
      <c r="U173" s="4">
        <v>3012</v>
      </c>
      <c r="V173" s="4">
        <v>159.25044616</v>
      </c>
      <c r="W173" s="4">
        <v>160.45883499999999</v>
      </c>
      <c r="X173" s="4">
        <v>157.049906612</v>
      </c>
      <c r="Y173" s="4">
        <v>154.17923048200001</v>
      </c>
      <c r="Z173" s="4">
        <v>151.24874859929324</v>
      </c>
      <c r="AA173" s="4">
        <f t="shared" si="2"/>
        <v>151.24874859929324</v>
      </c>
      <c r="AB173" s="18">
        <v>16.720799500299584</v>
      </c>
    </row>
    <row r="174" spans="1:28" x14ac:dyDescent="0.25">
      <c r="A174" s="4" t="s">
        <v>76</v>
      </c>
      <c r="B174" s="4" t="s">
        <v>77</v>
      </c>
      <c r="C174" s="4" t="s">
        <v>78</v>
      </c>
      <c r="D174" s="4" t="s">
        <v>2</v>
      </c>
      <c r="E174" s="4" t="s">
        <v>3</v>
      </c>
      <c r="F174" s="4" t="s">
        <v>4</v>
      </c>
      <c r="G174" s="4" t="s">
        <v>5</v>
      </c>
      <c r="H174" s="4" t="s">
        <v>679</v>
      </c>
      <c r="I174" s="4">
        <v>109</v>
      </c>
      <c r="J174" s="4">
        <v>112</v>
      </c>
      <c r="K174" s="4">
        <v>114</v>
      </c>
      <c r="L174" s="4">
        <v>117</v>
      </c>
      <c r="M174" s="4">
        <v>117</v>
      </c>
      <c r="N174" s="4">
        <v>115</v>
      </c>
      <c r="O174" s="4">
        <v>110</v>
      </c>
      <c r="P174" s="4">
        <v>105</v>
      </c>
      <c r="Q174" s="4">
        <v>122</v>
      </c>
      <c r="R174" s="4">
        <v>148</v>
      </c>
      <c r="S174" s="4">
        <v>145</v>
      </c>
      <c r="T174" s="4">
        <v>182</v>
      </c>
      <c r="U174" s="4">
        <v>192</v>
      </c>
      <c r="V174" s="4">
        <v>14.28571429</v>
      </c>
      <c r="W174" s="4">
        <v>14.853913</v>
      </c>
      <c r="X174" s="4">
        <v>14.8539130435</v>
      </c>
      <c r="Y174" s="4">
        <v>14.473043478299999</v>
      </c>
      <c r="Z174" s="4">
        <v>14.219130434821052</v>
      </c>
      <c r="AA174" s="4">
        <f t="shared" si="2"/>
        <v>13.838260869602632</v>
      </c>
      <c r="AB174" s="18">
        <v>7.8767123287458274</v>
      </c>
    </row>
    <row r="175" spans="1:28" x14ac:dyDescent="0.25">
      <c r="A175" s="4" t="s">
        <v>466</v>
      </c>
      <c r="B175" s="4" t="s">
        <v>467</v>
      </c>
      <c r="C175" s="4" t="s">
        <v>468</v>
      </c>
      <c r="D175" s="4" t="s">
        <v>2</v>
      </c>
      <c r="E175" s="4" t="s">
        <v>3</v>
      </c>
      <c r="F175" s="4" t="s">
        <v>4</v>
      </c>
      <c r="G175" s="4" t="s">
        <v>5</v>
      </c>
      <c r="H175" s="4" t="s">
        <v>679</v>
      </c>
      <c r="I175" s="4">
        <v>458</v>
      </c>
      <c r="J175" s="4">
        <v>458</v>
      </c>
      <c r="K175" s="4">
        <v>458</v>
      </c>
      <c r="L175" s="4">
        <v>458</v>
      </c>
      <c r="M175" s="4">
        <v>459</v>
      </c>
      <c r="N175" s="4">
        <v>464</v>
      </c>
      <c r="O175" s="4">
        <v>530</v>
      </c>
      <c r="P175" s="4">
        <v>473</v>
      </c>
      <c r="Q175" s="4">
        <v>476</v>
      </c>
      <c r="R175" s="4">
        <v>527</v>
      </c>
      <c r="S175" s="4">
        <v>568</v>
      </c>
      <c r="T175" s="4">
        <v>593</v>
      </c>
      <c r="U175" s="4">
        <v>618</v>
      </c>
      <c r="V175" s="4">
        <v>27.055393590000001</v>
      </c>
      <c r="W175" s="4">
        <v>26.412284</v>
      </c>
      <c r="X175" s="4">
        <v>26.354741379299998</v>
      </c>
      <c r="Y175" s="4">
        <v>26.354741379299998</v>
      </c>
      <c r="Z175" s="4">
        <v>26.354741379300002</v>
      </c>
      <c r="AA175" s="4">
        <f t="shared" si="2"/>
        <v>26.354741379300002</v>
      </c>
      <c r="AB175" s="18">
        <v>17.378277153564873</v>
      </c>
    </row>
    <row r="176" spans="1:28" x14ac:dyDescent="0.25">
      <c r="A176" s="4" t="s">
        <v>647</v>
      </c>
      <c r="B176" s="4" t="s">
        <v>648</v>
      </c>
      <c r="C176" s="4" t="s">
        <v>760</v>
      </c>
      <c r="D176" s="4" t="s">
        <v>2</v>
      </c>
      <c r="E176" s="4" t="s">
        <v>71</v>
      </c>
      <c r="F176" s="4" t="s">
        <v>16</v>
      </c>
      <c r="G176" s="4" t="s">
        <v>72</v>
      </c>
      <c r="H176" s="4" t="s">
        <v>73</v>
      </c>
      <c r="I176" s="4">
        <v>244</v>
      </c>
      <c r="J176" s="4">
        <v>242</v>
      </c>
      <c r="K176" s="4">
        <v>243</v>
      </c>
      <c r="L176" s="4">
        <v>244</v>
      </c>
      <c r="M176" s="4">
        <v>246</v>
      </c>
      <c r="N176" s="4">
        <v>248</v>
      </c>
      <c r="O176" s="4">
        <v>243</v>
      </c>
      <c r="P176" s="4">
        <v>241</v>
      </c>
      <c r="Q176" s="4">
        <v>260</v>
      </c>
      <c r="R176" s="4">
        <v>265</v>
      </c>
      <c r="S176" s="4">
        <v>320</v>
      </c>
      <c r="T176" s="4">
        <v>396</v>
      </c>
      <c r="U176" s="4">
        <v>430</v>
      </c>
      <c r="V176" s="4">
        <v>28.407789229999999</v>
      </c>
      <c r="W176" s="4">
        <v>28.071774000000001</v>
      </c>
      <c r="X176" s="4">
        <v>27.8435483871</v>
      </c>
      <c r="Y176" s="4">
        <v>27.729435483900001</v>
      </c>
      <c r="Z176" s="4">
        <v>27.615322580674075</v>
      </c>
      <c r="AA176" s="4">
        <f t="shared" si="2"/>
        <v>27.843548387125924</v>
      </c>
      <c r="AB176" s="18">
        <v>8.7632508833830514</v>
      </c>
    </row>
    <row r="177" spans="1:28" x14ac:dyDescent="0.25">
      <c r="A177" s="4" t="s">
        <v>248</v>
      </c>
      <c r="B177" s="4" t="s">
        <v>249</v>
      </c>
      <c r="C177" s="4" t="s">
        <v>773</v>
      </c>
      <c r="D177" s="4" t="s">
        <v>2</v>
      </c>
      <c r="E177" s="4" t="s">
        <v>71</v>
      </c>
      <c r="F177" s="4" t="s">
        <v>16</v>
      </c>
      <c r="G177" s="4" t="s">
        <v>72</v>
      </c>
      <c r="H177" s="4" t="s">
        <v>73</v>
      </c>
      <c r="I177" s="4">
        <v>333</v>
      </c>
      <c r="J177" s="4">
        <v>330</v>
      </c>
      <c r="K177" s="4">
        <v>330</v>
      </c>
      <c r="L177" s="4">
        <v>334</v>
      </c>
      <c r="M177" s="4">
        <v>339</v>
      </c>
      <c r="N177" s="4">
        <v>343</v>
      </c>
      <c r="O177" s="4">
        <v>338</v>
      </c>
      <c r="P177" s="4">
        <v>333</v>
      </c>
      <c r="Q177" s="4">
        <v>306</v>
      </c>
      <c r="R177" s="4">
        <v>337</v>
      </c>
      <c r="S177" s="4">
        <v>381</v>
      </c>
      <c r="T177" s="4">
        <v>463</v>
      </c>
      <c r="U177" s="4">
        <v>468</v>
      </c>
      <c r="V177" s="4">
        <v>17.735263700000001</v>
      </c>
      <c r="W177" s="4">
        <v>17.790087</v>
      </c>
      <c r="X177" s="4">
        <v>17.527696793</v>
      </c>
      <c r="Y177" s="4">
        <v>17.3177842566</v>
      </c>
      <c r="Z177" s="4">
        <v>17.3177842566</v>
      </c>
      <c r="AA177" s="4">
        <f t="shared" si="2"/>
        <v>17.475218658932725</v>
      </c>
      <c r="AB177" s="18">
        <v>19.055555555511287</v>
      </c>
    </row>
    <row r="178" spans="1:28" x14ac:dyDescent="0.25">
      <c r="A178" s="4" t="s">
        <v>409</v>
      </c>
      <c r="B178" s="4" t="s">
        <v>410</v>
      </c>
      <c r="C178" s="4" t="s">
        <v>731</v>
      </c>
      <c r="D178" s="4" t="s">
        <v>2</v>
      </c>
      <c r="E178" s="4" t="s">
        <v>26</v>
      </c>
      <c r="F178" s="4" t="s">
        <v>16</v>
      </c>
      <c r="G178" s="4" t="s">
        <v>27</v>
      </c>
      <c r="H178" s="4" t="s">
        <v>28</v>
      </c>
      <c r="I178" s="4">
        <v>564</v>
      </c>
      <c r="J178" s="4">
        <v>555</v>
      </c>
      <c r="K178" s="4">
        <v>538</v>
      </c>
      <c r="L178" s="4">
        <v>521</v>
      </c>
      <c r="M178" s="4">
        <v>503</v>
      </c>
      <c r="N178" s="4">
        <v>496</v>
      </c>
      <c r="O178" s="4">
        <v>492</v>
      </c>
      <c r="P178" s="4">
        <v>436</v>
      </c>
      <c r="Q178" s="4">
        <v>398</v>
      </c>
      <c r="R178" s="4">
        <v>442</v>
      </c>
      <c r="S178" s="4">
        <v>487</v>
      </c>
      <c r="T178" s="4">
        <v>558</v>
      </c>
      <c r="U178" s="4">
        <v>581</v>
      </c>
      <c r="V178" s="4">
        <v>20.87542088</v>
      </c>
      <c r="W178" s="4">
        <v>21.397781999999999</v>
      </c>
      <c r="X178" s="4">
        <v>22.1635080645</v>
      </c>
      <c r="Y178" s="4">
        <v>22.8866935484</v>
      </c>
      <c r="Z178" s="4">
        <v>23.609879032271376</v>
      </c>
      <c r="AA178" s="4">
        <f t="shared" si="2"/>
        <v>23.992741935497399</v>
      </c>
      <c r="AB178" s="18">
        <v>23.507109004726082</v>
      </c>
    </row>
    <row r="179" spans="1:28" x14ac:dyDescent="0.25">
      <c r="A179" s="4" t="s">
        <v>357</v>
      </c>
      <c r="B179" s="4" t="s">
        <v>358</v>
      </c>
      <c r="C179" s="4" t="s">
        <v>723</v>
      </c>
      <c r="D179" s="4" t="s">
        <v>2</v>
      </c>
      <c r="E179" s="4" t="s">
        <v>187</v>
      </c>
      <c r="F179" s="4" t="s">
        <v>4</v>
      </c>
      <c r="G179" s="4" t="s">
        <v>5</v>
      </c>
      <c r="H179" s="4" t="s">
        <v>679</v>
      </c>
      <c r="I179" s="4">
        <v>497</v>
      </c>
      <c r="J179" s="4">
        <v>496</v>
      </c>
      <c r="K179" s="4">
        <v>494</v>
      </c>
      <c r="L179" s="4">
        <v>483</v>
      </c>
      <c r="M179" s="4">
        <v>469</v>
      </c>
      <c r="N179" s="4">
        <v>459</v>
      </c>
      <c r="O179" s="4">
        <v>414</v>
      </c>
      <c r="P179" s="4">
        <v>320</v>
      </c>
      <c r="Q179" s="4">
        <v>318</v>
      </c>
      <c r="R179" s="4">
        <v>239</v>
      </c>
      <c r="S179" s="4">
        <v>251</v>
      </c>
      <c r="T179" s="4">
        <v>274</v>
      </c>
      <c r="U179" s="4">
        <v>320</v>
      </c>
      <c r="V179" s="4">
        <v>36.72</v>
      </c>
      <c r="W179" s="4">
        <v>37.601742999999999</v>
      </c>
      <c r="X179" s="4">
        <v>38.724183006499999</v>
      </c>
      <c r="Y179" s="4">
        <v>39.6061002179</v>
      </c>
      <c r="Z179" s="4">
        <v>39.766448801778132</v>
      </c>
      <c r="AA179" s="4">
        <f t="shared" si="2"/>
        <v>39.846623093717206</v>
      </c>
      <c r="AB179" s="18">
        <v>12.472826086945476</v>
      </c>
    </row>
    <row r="180" spans="1:28" x14ac:dyDescent="0.25">
      <c r="A180" s="4" t="s">
        <v>359</v>
      </c>
      <c r="B180" s="4" t="s">
        <v>360</v>
      </c>
      <c r="C180" s="4" t="s">
        <v>361</v>
      </c>
      <c r="D180" s="4" t="s">
        <v>2</v>
      </c>
      <c r="E180" s="4" t="s">
        <v>46</v>
      </c>
      <c r="F180" s="4" t="s">
        <v>4</v>
      </c>
      <c r="G180" s="4" t="s">
        <v>47</v>
      </c>
      <c r="H180" s="4" t="s">
        <v>48</v>
      </c>
      <c r="I180" s="4">
        <v>374</v>
      </c>
      <c r="J180" s="4">
        <v>373</v>
      </c>
      <c r="K180" s="4">
        <v>378</v>
      </c>
      <c r="L180" s="4">
        <v>382</v>
      </c>
      <c r="M180" s="4">
        <v>388</v>
      </c>
      <c r="N180" s="4">
        <v>386</v>
      </c>
      <c r="O180" s="4">
        <v>375</v>
      </c>
      <c r="P180" s="4">
        <v>360</v>
      </c>
      <c r="Q180" s="4">
        <v>393</v>
      </c>
      <c r="R180" s="4">
        <v>429</v>
      </c>
      <c r="S180" s="4">
        <v>451</v>
      </c>
      <c r="T180" s="4">
        <v>462</v>
      </c>
      <c r="U180" s="4">
        <v>523</v>
      </c>
      <c r="V180" s="4">
        <v>22.32504338</v>
      </c>
      <c r="W180" s="4">
        <v>22.315026</v>
      </c>
      <c r="X180" s="4">
        <v>21.969948186500002</v>
      </c>
      <c r="Y180" s="4">
        <v>21.739896373099999</v>
      </c>
      <c r="Z180" s="4">
        <v>21.452331606260049</v>
      </c>
      <c r="AA180" s="4">
        <f t="shared" si="2"/>
        <v>21.509844559628039</v>
      </c>
      <c r="AB180" s="18">
        <v>17.387387387352994</v>
      </c>
    </row>
    <row r="181" spans="1:28" x14ac:dyDescent="0.25">
      <c r="A181" s="4" t="s">
        <v>451</v>
      </c>
      <c r="B181" s="4" t="s">
        <v>452</v>
      </c>
      <c r="C181" s="4" t="s">
        <v>758</v>
      </c>
      <c r="D181" s="4" t="s">
        <v>2</v>
      </c>
      <c r="E181" s="4" t="s">
        <v>71</v>
      </c>
      <c r="F181" s="4" t="s">
        <v>16</v>
      </c>
      <c r="G181" s="4" t="s">
        <v>72</v>
      </c>
      <c r="H181" s="4" t="s">
        <v>73</v>
      </c>
      <c r="I181" s="4">
        <v>893</v>
      </c>
      <c r="J181" s="4">
        <v>892</v>
      </c>
      <c r="K181" s="4">
        <v>891</v>
      </c>
      <c r="L181" s="4">
        <v>894</v>
      </c>
      <c r="M181" s="4">
        <v>891</v>
      </c>
      <c r="N181" s="4">
        <v>880</v>
      </c>
      <c r="O181" s="4">
        <v>869</v>
      </c>
      <c r="P181" s="4">
        <v>926</v>
      </c>
      <c r="Q181" s="4">
        <v>975</v>
      </c>
      <c r="R181" s="4">
        <v>939</v>
      </c>
      <c r="S181" s="4">
        <v>800</v>
      </c>
      <c r="T181" s="4">
        <v>756</v>
      </c>
      <c r="U181" s="4">
        <v>819</v>
      </c>
      <c r="V181" s="4">
        <v>48.458149779999999</v>
      </c>
      <c r="W181" s="4">
        <v>49.005000000000003</v>
      </c>
      <c r="X181" s="4">
        <v>49.17</v>
      </c>
      <c r="Y181" s="4">
        <v>49.005000000000003</v>
      </c>
      <c r="Z181" s="4">
        <v>49.06</v>
      </c>
      <c r="AA181" s="4">
        <f t="shared" si="2"/>
        <v>49.115000000000002</v>
      </c>
      <c r="AB181" s="18">
        <v>18.18181818181818</v>
      </c>
    </row>
    <row r="182" spans="1:28" x14ac:dyDescent="0.25">
      <c r="A182" s="4" t="s">
        <v>562</v>
      </c>
      <c r="B182" s="4" t="s">
        <v>563</v>
      </c>
      <c r="C182" s="4" t="s">
        <v>749</v>
      </c>
      <c r="D182" s="4" t="s">
        <v>2</v>
      </c>
      <c r="E182" s="4" t="s">
        <v>46</v>
      </c>
      <c r="F182" s="4" t="s">
        <v>4</v>
      </c>
      <c r="G182" s="4" t="s">
        <v>47</v>
      </c>
      <c r="H182" s="4" t="s">
        <v>48</v>
      </c>
      <c r="I182" s="4">
        <v>245</v>
      </c>
      <c r="J182" s="4">
        <v>248</v>
      </c>
      <c r="K182" s="4">
        <v>253</v>
      </c>
      <c r="L182" s="4">
        <v>267</v>
      </c>
      <c r="M182" s="4">
        <v>280</v>
      </c>
      <c r="N182" s="4">
        <v>294</v>
      </c>
      <c r="O182" s="4">
        <v>244</v>
      </c>
      <c r="P182" s="4">
        <v>236</v>
      </c>
      <c r="Q182" s="4">
        <v>268</v>
      </c>
      <c r="R182" s="4">
        <v>292</v>
      </c>
      <c r="S182" s="4">
        <v>359</v>
      </c>
      <c r="T182" s="4">
        <v>389</v>
      </c>
      <c r="U182" s="4">
        <v>415</v>
      </c>
      <c r="V182" s="4">
        <v>23.20441989</v>
      </c>
      <c r="W182" s="4">
        <v>21.809524</v>
      </c>
      <c r="X182" s="4">
        <v>20.796938775499999</v>
      </c>
      <c r="Y182" s="4">
        <v>19.706462585000001</v>
      </c>
      <c r="Z182" s="4">
        <v>19.317006802687747</v>
      </c>
      <c r="AA182" s="4">
        <f t="shared" si="2"/>
        <v>19.083333333300395</v>
      </c>
      <c r="AB182" s="18">
        <v>12.838427947620412</v>
      </c>
    </row>
    <row r="183" spans="1:28" x14ac:dyDescent="0.25">
      <c r="A183" s="4" t="s">
        <v>354</v>
      </c>
      <c r="B183" s="4" t="s">
        <v>355</v>
      </c>
      <c r="C183" s="4" t="s">
        <v>356</v>
      </c>
      <c r="D183" s="4" t="s">
        <v>2</v>
      </c>
      <c r="E183" s="4" t="s">
        <v>32</v>
      </c>
      <c r="F183" s="4" t="s">
        <v>4</v>
      </c>
      <c r="G183" s="4" t="s">
        <v>33</v>
      </c>
      <c r="H183" s="4" t="s">
        <v>34</v>
      </c>
      <c r="I183" s="4">
        <v>218</v>
      </c>
      <c r="J183" s="4">
        <v>220</v>
      </c>
      <c r="K183" s="4">
        <v>225</v>
      </c>
      <c r="L183" s="4">
        <v>230</v>
      </c>
      <c r="M183" s="4">
        <v>235</v>
      </c>
      <c r="N183" s="4">
        <v>235</v>
      </c>
      <c r="O183" s="4">
        <v>277</v>
      </c>
      <c r="P183" s="4">
        <v>252</v>
      </c>
      <c r="Q183" s="4">
        <v>290</v>
      </c>
      <c r="R183" s="4">
        <v>324</v>
      </c>
      <c r="S183" s="4">
        <v>393</v>
      </c>
      <c r="T183" s="4">
        <v>454</v>
      </c>
      <c r="U183" s="4">
        <v>540</v>
      </c>
      <c r="V183" s="4">
        <v>16.251728910000001</v>
      </c>
      <c r="W183" s="4">
        <v>16.399999999999999</v>
      </c>
      <c r="X183" s="4">
        <v>16.0510638298</v>
      </c>
      <c r="Y183" s="4">
        <v>15.7021276596</v>
      </c>
      <c r="Z183" s="4">
        <v>15.353191489386667</v>
      </c>
      <c r="AA183" s="4">
        <f t="shared" si="2"/>
        <v>15.213617021301333</v>
      </c>
      <c r="AB183" s="18">
        <v>14.329268292659627</v>
      </c>
    </row>
    <row r="184" spans="1:28" x14ac:dyDescent="0.25">
      <c r="A184" s="4" t="s">
        <v>455</v>
      </c>
      <c r="B184" s="4" t="s">
        <v>456</v>
      </c>
      <c r="C184" s="4" t="s">
        <v>457</v>
      </c>
      <c r="D184" s="4" t="s">
        <v>2</v>
      </c>
      <c r="E184" s="4" t="s">
        <v>102</v>
      </c>
      <c r="F184" s="4" t="s">
        <v>4</v>
      </c>
      <c r="G184" s="4" t="s">
        <v>5</v>
      </c>
      <c r="H184" s="4" t="s">
        <v>679</v>
      </c>
      <c r="I184" s="4">
        <v>1130</v>
      </c>
      <c r="J184" s="4">
        <v>1140</v>
      </c>
      <c r="K184" s="4">
        <v>1158</v>
      </c>
      <c r="L184" s="4">
        <v>1177</v>
      </c>
      <c r="M184" s="4">
        <v>1195</v>
      </c>
      <c r="N184" s="4">
        <v>1192</v>
      </c>
      <c r="O184" s="4">
        <v>1132</v>
      </c>
      <c r="P184" s="4">
        <v>1005</v>
      </c>
      <c r="Q184" s="4">
        <v>721</v>
      </c>
      <c r="R184" s="4">
        <v>501</v>
      </c>
      <c r="S184" s="4">
        <v>295</v>
      </c>
      <c r="T184" s="4">
        <v>215</v>
      </c>
      <c r="U184" s="4">
        <v>217</v>
      </c>
      <c r="V184" s="4">
        <v>163.51165981</v>
      </c>
      <c r="W184" s="4">
        <v>166.618289</v>
      </c>
      <c r="X184" s="4">
        <v>164.10855704700001</v>
      </c>
      <c r="Y184" s="4">
        <v>161.459395973</v>
      </c>
      <c r="Z184" s="4">
        <v>158.94966442937823</v>
      </c>
      <c r="AA184" s="4">
        <f t="shared" si="2"/>
        <v>157.55536912736613</v>
      </c>
      <c r="AB184" s="18">
        <v>7.1720818291283974</v>
      </c>
    </row>
    <row r="185" spans="1:28" x14ac:dyDescent="0.25">
      <c r="A185" s="4" t="s">
        <v>575</v>
      </c>
      <c r="B185" s="4" t="s">
        <v>576</v>
      </c>
      <c r="C185" s="4" t="s">
        <v>577</v>
      </c>
      <c r="D185" s="4" t="s">
        <v>271</v>
      </c>
      <c r="E185" s="4" t="s">
        <v>120</v>
      </c>
      <c r="F185" s="4" t="s">
        <v>39</v>
      </c>
      <c r="G185" s="20" t="s">
        <v>853</v>
      </c>
      <c r="H185" s="4" t="s">
        <v>684</v>
      </c>
      <c r="I185" s="4">
        <v>7344</v>
      </c>
      <c r="J185" s="4">
        <v>7366</v>
      </c>
      <c r="K185" s="4">
        <v>7355</v>
      </c>
      <c r="L185" s="4">
        <v>7331</v>
      </c>
      <c r="M185" s="4">
        <v>7307</v>
      </c>
      <c r="N185" s="4">
        <v>7282</v>
      </c>
      <c r="O185" s="4">
        <v>6889</v>
      </c>
      <c r="P185" s="4">
        <v>6873</v>
      </c>
      <c r="Q185" s="4">
        <v>6382</v>
      </c>
      <c r="R185" s="4">
        <v>5624</v>
      </c>
      <c r="S185" s="4">
        <v>4897</v>
      </c>
      <c r="T185" s="4">
        <v>2289</v>
      </c>
      <c r="U185" s="4">
        <v>1713</v>
      </c>
      <c r="V185" s="4">
        <v>227.06579357999999</v>
      </c>
      <c r="W185" s="4">
        <v>227.578632</v>
      </c>
      <c r="X185" s="4">
        <v>228.32611919799999</v>
      </c>
      <c r="Y185" s="4">
        <v>229.073606152</v>
      </c>
      <c r="Z185" s="4">
        <v>229.41620433931095</v>
      </c>
      <c r="AA185" s="4">
        <f t="shared" si="2"/>
        <v>228.73100796468904</v>
      </c>
      <c r="AB185" s="18">
        <v>32.107583774272307</v>
      </c>
    </row>
    <row r="186" spans="1:28" x14ac:dyDescent="0.25">
      <c r="A186" s="4" t="s">
        <v>152</v>
      </c>
      <c r="B186" s="4" t="s">
        <v>153</v>
      </c>
      <c r="C186" s="4" t="s">
        <v>771</v>
      </c>
      <c r="D186" s="4" t="s">
        <v>2</v>
      </c>
      <c r="E186" s="4" t="s">
        <v>32</v>
      </c>
      <c r="F186" s="4" t="s">
        <v>4</v>
      </c>
      <c r="G186" s="4" t="s">
        <v>33</v>
      </c>
      <c r="H186" s="4" t="s">
        <v>34</v>
      </c>
      <c r="I186" s="4">
        <v>344</v>
      </c>
      <c r="J186" s="4">
        <v>346</v>
      </c>
      <c r="K186" s="4">
        <v>345</v>
      </c>
      <c r="L186" s="4">
        <v>359</v>
      </c>
      <c r="M186" s="4">
        <v>373</v>
      </c>
      <c r="N186" s="4">
        <v>387</v>
      </c>
      <c r="O186" s="4">
        <v>362</v>
      </c>
      <c r="P186" s="4">
        <v>384</v>
      </c>
      <c r="Q186" s="4">
        <v>438</v>
      </c>
      <c r="R186" s="4">
        <v>504</v>
      </c>
      <c r="S186" s="4">
        <v>562</v>
      </c>
      <c r="T186" s="4">
        <v>664</v>
      </c>
      <c r="U186" s="4">
        <v>716</v>
      </c>
      <c r="V186" s="4">
        <v>21.778278</v>
      </c>
      <c r="W186" s="4">
        <v>21.107752000000001</v>
      </c>
      <c r="X186" s="4">
        <v>20.315503876000001</v>
      </c>
      <c r="Y186" s="4">
        <v>19.523255813999999</v>
      </c>
      <c r="Z186" s="4">
        <v>19.579844961286955</v>
      </c>
      <c r="AA186" s="4">
        <f t="shared" si="2"/>
        <v>19.466666666713042</v>
      </c>
      <c r="AB186" s="18">
        <v>17.671232876670231</v>
      </c>
    </row>
    <row r="187" spans="1:28" x14ac:dyDescent="0.25">
      <c r="A187" s="4" t="s">
        <v>195</v>
      </c>
      <c r="B187" s="4" t="s">
        <v>196</v>
      </c>
      <c r="C187" s="4" t="s">
        <v>197</v>
      </c>
      <c r="D187" s="4" t="s">
        <v>2</v>
      </c>
      <c r="E187" s="4" t="s">
        <v>26</v>
      </c>
      <c r="F187" s="4" t="s">
        <v>16</v>
      </c>
      <c r="G187" s="4" t="s">
        <v>27</v>
      </c>
      <c r="H187" s="4" t="s">
        <v>28</v>
      </c>
      <c r="I187" s="4">
        <v>529</v>
      </c>
      <c r="J187" s="4">
        <v>530</v>
      </c>
      <c r="K187" s="4">
        <v>529</v>
      </c>
      <c r="L187" s="4">
        <v>533</v>
      </c>
      <c r="M187" s="4">
        <v>537</v>
      </c>
      <c r="N187" s="4">
        <v>541</v>
      </c>
      <c r="O187" s="4">
        <v>514</v>
      </c>
      <c r="P187" s="4">
        <v>455</v>
      </c>
      <c r="Q187" s="4">
        <v>425</v>
      </c>
      <c r="R187" s="4">
        <v>429</v>
      </c>
      <c r="S187" s="4">
        <v>409</v>
      </c>
      <c r="T187" s="4">
        <v>481</v>
      </c>
      <c r="U187" s="4">
        <v>482</v>
      </c>
      <c r="V187" s="4">
        <v>40.768651089999999</v>
      </c>
      <c r="W187" s="4">
        <v>40.597597</v>
      </c>
      <c r="X187" s="4">
        <v>40.295194084999999</v>
      </c>
      <c r="Y187" s="4">
        <v>39.992791127499999</v>
      </c>
      <c r="Z187" s="4">
        <v>40.068391866871458</v>
      </c>
      <c r="AA187" s="4">
        <f t="shared" si="2"/>
        <v>39.992791127499999</v>
      </c>
      <c r="AB187" s="18">
        <v>13.22738386309444</v>
      </c>
    </row>
    <row r="188" spans="1:28" x14ac:dyDescent="0.25">
      <c r="A188" s="4" t="s">
        <v>227</v>
      </c>
      <c r="B188" s="4" t="s">
        <v>228</v>
      </c>
      <c r="C188" s="4" t="s">
        <v>704</v>
      </c>
      <c r="D188" s="4" t="s">
        <v>2</v>
      </c>
      <c r="E188" s="4" t="s">
        <v>46</v>
      </c>
      <c r="F188" s="4" t="s">
        <v>4</v>
      </c>
      <c r="G188" s="4" t="s">
        <v>47</v>
      </c>
      <c r="H188" s="4" t="s">
        <v>48</v>
      </c>
      <c r="I188" s="4">
        <v>386</v>
      </c>
      <c r="J188" s="4">
        <v>384</v>
      </c>
      <c r="K188" s="4">
        <v>386</v>
      </c>
      <c r="L188" s="4">
        <v>389</v>
      </c>
      <c r="M188" s="4">
        <v>391</v>
      </c>
      <c r="N188" s="4">
        <v>388</v>
      </c>
      <c r="O188" s="4">
        <v>360</v>
      </c>
      <c r="P188" s="4">
        <v>318</v>
      </c>
      <c r="Q188" s="4">
        <v>314</v>
      </c>
      <c r="R188" s="4">
        <v>315</v>
      </c>
      <c r="S188" s="4">
        <v>341</v>
      </c>
      <c r="T188" s="4">
        <v>399</v>
      </c>
      <c r="U188" s="4">
        <v>447</v>
      </c>
      <c r="V188" s="4">
        <v>22.466705269999999</v>
      </c>
      <c r="W188" s="4">
        <v>22.774742</v>
      </c>
      <c r="X188" s="4">
        <v>22.658247422700001</v>
      </c>
      <c r="Y188" s="4">
        <v>22.4835051546</v>
      </c>
      <c r="Z188" s="4">
        <v>22.367010309239379</v>
      </c>
      <c r="AA188" s="4">
        <f t="shared" si="2"/>
        <v>22.4835051546</v>
      </c>
      <c r="AB188" s="18">
        <v>17.168141592950267</v>
      </c>
    </row>
    <row r="189" spans="1:28" x14ac:dyDescent="0.25">
      <c r="A189" s="4" t="s">
        <v>334</v>
      </c>
      <c r="B189" s="4" t="s">
        <v>335</v>
      </c>
      <c r="C189" s="4" t="s">
        <v>786</v>
      </c>
      <c r="D189" s="4" t="s">
        <v>2</v>
      </c>
      <c r="E189" s="4" t="s">
        <v>26</v>
      </c>
      <c r="F189" s="4" t="s">
        <v>16</v>
      </c>
      <c r="G189" s="4" t="s">
        <v>27</v>
      </c>
      <c r="H189" s="4" t="s">
        <v>28</v>
      </c>
      <c r="I189" s="4">
        <v>209</v>
      </c>
      <c r="J189" s="4">
        <v>215</v>
      </c>
      <c r="K189" s="4">
        <v>221</v>
      </c>
      <c r="L189" s="4">
        <v>219</v>
      </c>
      <c r="M189" s="4">
        <v>219</v>
      </c>
      <c r="N189" s="4">
        <v>219</v>
      </c>
      <c r="O189" s="4">
        <v>210</v>
      </c>
      <c r="P189" s="4">
        <v>190</v>
      </c>
      <c r="Q189" s="4">
        <v>149</v>
      </c>
      <c r="R189" s="4">
        <v>149</v>
      </c>
      <c r="S189" s="4">
        <v>161</v>
      </c>
      <c r="T189" s="4">
        <v>236</v>
      </c>
      <c r="U189" s="4">
        <v>269</v>
      </c>
      <c r="V189" s="4">
        <v>20.621468929999999</v>
      </c>
      <c r="W189" s="4">
        <v>20.6</v>
      </c>
      <c r="X189" s="4">
        <v>20.6</v>
      </c>
      <c r="Y189" s="4">
        <v>20.788127853900001</v>
      </c>
      <c r="Z189" s="4">
        <v>20.22374429225566</v>
      </c>
      <c r="AA189" s="4">
        <f t="shared" si="2"/>
        <v>19.659360730611315</v>
      </c>
      <c r="AB189" s="18">
        <v>10.631067961155473</v>
      </c>
    </row>
    <row r="190" spans="1:28" x14ac:dyDescent="0.25">
      <c r="A190" s="4" t="s">
        <v>331</v>
      </c>
      <c r="B190" s="4" t="s">
        <v>332</v>
      </c>
      <c r="C190" s="4" t="s">
        <v>333</v>
      </c>
      <c r="D190" s="4" t="s">
        <v>2</v>
      </c>
      <c r="E190" s="4" t="s">
        <v>46</v>
      </c>
      <c r="F190" s="4" t="s">
        <v>4</v>
      </c>
      <c r="G190" s="4" t="s">
        <v>47</v>
      </c>
      <c r="H190" s="4" t="s">
        <v>48</v>
      </c>
      <c r="I190" s="4">
        <v>488</v>
      </c>
      <c r="J190" s="4">
        <v>486</v>
      </c>
      <c r="K190" s="4">
        <v>484</v>
      </c>
      <c r="L190" s="4">
        <v>483</v>
      </c>
      <c r="M190" s="4">
        <v>473</v>
      </c>
      <c r="N190" s="4">
        <v>470</v>
      </c>
      <c r="O190" s="4">
        <v>436</v>
      </c>
      <c r="P190" s="4">
        <v>441</v>
      </c>
      <c r="Q190" s="4">
        <v>463</v>
      </c>
      <c r="R190" s="4">
        <v>435</v>
      </c>
      <c r="S190" s="4">
        <v>437</v>
      </c>
      <c r="T190" s="4">
        <v>486</v>
      </c>
      <c r="U190" s="4">
        <v>554</v>
      </c>
      <c r="V190" s="4">
        <v>22.94921875</v>
      </c>
      <c r="W190" s="4">
        <v>22.945532</v>
      </c>
      <c r="X190" s="4">
        <v>23.4306382979</v>
      </c>
      <c r="Y190" s="4">
        <v>23.479148936200001</v>
      </c>
      <c r="Z190" s="4">
        <v>23.576170212795866</v>
      </c>
      <c r="AA190" s="4">
        <f t="shared" si="2"/>
        <v>23.673191489391733</v>
      </c>
      <c r="AB190" s="18">
        <v>20.614035087693146</v>
      </c>
    </row>
    <row r="191" spans="1:28" x14ac:dyDescent="0.25">
      <c r="A191" s="4" t="s">
        <v>239</v>
      </c>
      <c r="B191" s="4" t="s">
        <v>240</v>
      </c>
      <c r="C191" s="4" t="s">
        <v>241</v>
      </c>
      <c r="D191" s="4" t="s">
        <v>2</v>
      </c>
      <c r="E191" s="4" t="s">
        <v>38</v>
      </c>
      <c r="F191" s="4" t="s">
        <v>39</v>
      </c>
      <c r="G191" s="20" t="s">
        <v>853</v>
      </c>
      <c r="H191" s="4" t="s">
        <v>684</v>
      </c>
      <c r="I191" s="4">
        <v>536</v>
      </c>
      <c r="J191" s="4">
        <v>538</v>
      </c>
      <c r="K191" s="4">
        <v>530</v>
      </c>
      <c r="L191" s="4">
        <v>534</v>
      </c>
      <c r="M191" s="4">
        <v>539</v>
      </c>
      <c r="N191" s="4">
        <v>543</v>
      </c>
      <c r="O191" s="4">
        <v>528</v>
      </c>
      <c r="P191" s="4">
        <v>474</v>
      </c>
      <c r="Q191" s="4">
        <v>472</v>
      </c>
      <c r="R191" s="4">
        <v>408</v>
      </c>
      <c r="S191" s="4">
        <v>428</v>
      </c>
      <c r="T191" s="4">
        <v>462</v>
      </c>
      <c r="U191" s="4">
        <v>498</v>
      </c>
      <c r="V191" s="4">
        <v>26.53958944</v>
      </c>
      <c r="W191" s="4">
        <v>27.198157999999999</v>
      </c>
      <c r="X191" s="4">
        <v>26.9458563536</v>
      </c>
      <c r="Y191" s="4">
        <v>26.744014733</v>
      </c>
      <c r="Z191" s="4">
        <v>27.147697974252829</v>
      </c>
      <c r="AA191" s="4">
        <f t="shared" si="2"/>
        <v>27.04677716393962</v>
      </c>
      <c r="AB191" s="18">
        <v>19.817518248149256</v>
      </c>
    </row>
    <row r="192" spans="1:28" x14ac:dyDescent="0.25">
      <c r="A192" s="4" t="s">
        <v>391</v>
      </c>
      <c r="B192" s="4" t="s">
        <v>392</v>
      </c>
      <c r="C192" s="4" t="s">
        <v>393</v>
      </c>
      <c r="D192" s="4" t="s">
        <v>2</v>
      </c>
      <c r="E192" s="4" t="s">
        <v>67</v>
      </c>
      <c r="F192" s="4" t="s">
        <v>16</v>
      </c>
      <c r="G192" s="4" t="s">
        <v>17</v>
      </c>
      <c r="H192" s="4" t="s">
        <v>763</v>
      </c>
      <c r="I192" s="4">
        <v>1557</v>
      </c>
      <c r="J192" s="4">
        <v>1555</v>
      </c>
      <c r="K192" s="4">
        <v>1554</v>
      </c>
      <c r="L192" s="4">
        <v>1549</v>
      </c>
      <c r="M192" s="4">
        <v>1539</v>
      </c>
      <c r="N192" s="4">
        <v>1529</v>
      </c>
      <c r="O192" s="4">
        <v>1460</v>
      </c>
      <c r="P192" s="4">
        <v>1337</v>
      </c>
      <c r="Q192" s="4">
        <v>1278</v>
      </c>
      <c r="R192" s="4">
        <v>1279</v>
      </c>
      <c r="S192" s="4">
        <v>1316</v>
      </c>
      <c r="T192" s="4">
        <v>1445</v>
      </c>
      <c r="U192" s="4">
        <v>1445</v>
      </c>
      <c r="V192" s="4">
        <v>36.578947370000002</v>
      </c>
      <c r="W192" s="4">
        <v>36.738717999999999</v>
      </c>
      <c r="X192" s="4">
        <v>36.977436232800002</v>
      </c>
      <c r="Y192" s="4">
        <v>37.096795290999999</v>
      </c>
      <c r="Z192" s="4">
        <v>37.120667102641569</v>
      </c>
      <c r="AA192" s="4">
        <f t="shared" si="2"/>
        <v>37.168410725924709</v>
      </c>
      <c r="AB192" s="18">
        <v>41.890410958949161</v>
      </c>
    </row>
    <row r="193" spans="1:28" x14ac:dyDescent="0.25">
      <c r="A193" s="4" t="s">
        <v>307</v>
      </c>
      <c r="B193" s="4" t="s">
        <v>308</v>
      </c>
      <c r="C193" s="4" t="s">
        <v>309</v>
      </c>
      <c r="D193" s="4" t="s">
        <v>2</v>
      </c>
      <c r="E193" s="4" t="s">
        <v>21</v>
      </c>
      <c r="F193" s="4" t="s">
        <v>4</v>
      </c>
      <c r="G193" s="4" t="s">
        <v>22</v>
      </c>
      <c r="H193" s="4" t="s">
        <v>682</v>
      </c>
      <c r="I193" s="4">
        <v>1548</v>
      </c>
      <c r="J193" s="4">
        <v>1591</v>
      </c>
      <c r="K193" s="4">
        <v>1590</v>
      </c>
      <c r="L193" s="4">
        <v>1607</v>
      </c>
      <c r="M193" s="4">
        <v>1635</v>
      </c>
      <c r="N193" s="4">
        <v>1662</v>
      </c>
      <c r="O193" s="4">
        <v>1685</v>
      </c>
      <c r="P193" s="4">
        <v>1683</v>
      </c>
      <c r="Q193" s="4">
        <v>1721</v>
      </c>
      <c r="R193" s="4">
        <v>1789</v>
      </c>
      <c r="S193" s="4">
        <v>1884</v>
      </c>
      <c r="T193" s="4">
        <v>2048</v>
      </c>
      <c r="U193" s="4">
        <v>1951</v>
      </c>
      <c r="V193" s="4">
        <v>33.911446640000001</v>
      </c>
      <c r="W193" s="4">
        <v>34.037906</v>
      </c>
      <c r="X193" s="4">
        <v>33.454993983199998</v>
      </c>
      <c r="Y193" s="4">
        <v>33.1010830325</v>
      </c>
      <c r="Z193" s="4">
        <v>33.121901323715413</v>
      </c>
      <c r="AA193" s="4">
        <f t="shared" si="2"/>
        <v>32.226714801452829</v>
      </c>
      <c r="AB193" s="18">
        <v>48.034682080911757</v>
      </c>
    </row>
    <row r="194" spans="1:28" x14ac:dyDescent="0.25">
      <c r="A194" s="4" t="s">
        <v>23</v>
      </c>
      <c r="B194" s="4" t="s">
        <v>24</v>
      </c>
      <c r="C194" s="4" t="s">
        <v>25</v>
      </c>
      <c r="D194" s="4" t="s">
        <v>2</v>
      </c>
      <c r="E194" s="4" t="s">
        <v>26</v>
      </c>
      <c r="F194" s="4" t="s">
        <v>16</v>
      </c>
      <c r="G194" s="4" t="s">
        <v>27</v>
      </c>
      <c r="H194" s="4" t="s">
        <v>28</v>
      </c>
      <c r="I194" s="4">
        <v>428</v>
      </c>
      <c r="J194" s="4">
        <v>430</v>
      </c>
      <c r="K194" s="4">
        <v>417</v>
      </c>
      <c r="L194" s="4">
        <v>425</v>
      </c>
      <c r="M194" s="4">
        <v>433</v>
      </c>
      <c r="N194" s="4">
        <v>442</v>
      </c>
      <c r="O194" s="4">
        <v>421</v>
      </c>
      <c r="P194" s="4">
        <v>307</v>
      </c>
      <c r="Q194" s="4">
        <v>246</v>
      </c>
      <c r="R194" s="4">
        <v>240</v>
      </c>
      <c r="S194" s="4">
        <v>230</v>
      </c>
      <c r="T194" s="4">
        <v>292</v>
      </c>
      <c r="U194" s="4">
        <v>304</v>
      </c>
      <c r="V194" s="4">
        <v>30.336307479999999</v>
      </c>
      <c r="W194" s="4">
        <v>29.780995000000001</v>
      </c>
      <c r="X194" s="4">
        <v>29.2307692308</v>
      </c>
      <c r="Y194" s="4">
        <v>28.680542986399999</v>
      </c>
      <c r="Z194" s="4">
        <v>29.574660633458034</v>
      </c>
      <c r="AA194" s="4">
        <f t="shared" si="2"/>
        <v>29.437104072372183</v>
      </c>
      <c r="AB194" s="18">
        <v>14.539473684223372</v>
      </c>
    </row>
    <row r="195" spans="1:28" x14ac:dyDescent="0.25">
      <c r="A195" s="4" t="s">
        <v>103</v>
      </c>
      <c r="B195" s="4" t="s">
        <v>104</v>
      </c>
      <c r="C195" s="4" t="s">
        <v>105</v>
      </c>
      <c r="D195" s="4" t="s">
        <v>2</v>
      </c>
      <c r="E195" s="4" t="s">
        <v>32</v>
      </c>
      <c r="F195" s="4" t="s">
        <v>4</v>
      </c>
      <c r="G195" s="4" t="s">
        <v>33</v>
      </c>
      <c r="H195" s="4" t="s">
        <v>34</v>
      </c>
      <c r="I195" s="4">
        <v>524</v>
      </c>
      <c r="J195" s="4">
        <v>537</v>
      </c>
      <c r="K195" s="4">
        <v>534</v>
      </c>
      <c r="L195" s="4">
        <v>535</v>
      </c>
      <c r="M195" s="4">
        <v>535</v>
      </c>
      <c r="N195" s="4">
        <v>536</v>
      </c>
      <c r="O195" s="4">
        <v>515</v>
      </c>
      <c r="P195" s="4">
        <v>465</v>
      </c>
      <c r="Q195" s="4">
        <v>529</v>
      </c>
      <c r="R195" s="4">
        <v>536</v>
      </c>
      <c r="S195" s="4">
        <v>549</v>
      </c>
      <c r="T195" s="4">
        <v>630</v>
      </c>
      <c r="U195" s="4">
        <v>669</v>
      </c>
      <c r="V195" s="4">
        <v>29.944134080000001</v>
      </c>
      <c r="W195" s="4">
        <v>30.542909999999999</v>
      </c>
      <c r="X195" s="4">
        <v>30.542910447800001</v>
      </c>
      <c r="Y195" s="4">
        <v>30.485820895500002</v>
      </c>
      <c r="Z195" s="4">
        <v>30.657089552216295</v>
      </c>
      <c r="AA195" s="4">
        <f t="shared" si="2"/>
        <v>29.914925373112361</v>
      </c>
      <c r="AB195" s="18">
        <v>17.516339869293908</v>
      </c>
    </row>
    <row r="196" spans="1:28" x14ac:dyDescent="0.25">
      <c r="A196" s="4" t="s">
        <v>458</v>
      </c>
      <c r="B196" s="4" t="s">
        <v>459</v>
      </c>
      <c r="C196" s="4" t="s">
        <v>460</v>
      </c>
      <c r="D196" s="4" t="s">
        <v>2</v>
      </c>
      <c r="E196" s="4" t="s">
        <v>71</v>
      </c>
      <c r="F196" s="4" t="s">
        <v>16</v>
      </c>
      <c r="G196" s="4" t="s">
        <v>72</v>
      </c>
      <c r="H196" s="4" t="s">
        <v>73</v>
      </c>
      <c r="I196" s="4">
        <v>174</v>
      </c>
      <c r="J196" s="4">
        <v>173</v>
      </c>
      <c r="K196" s="4">
        <v>174</v>
      </c>
      <c r="L196" s="4">
        <v>176</v>
      </c>
      <c r="M196" s="4">
        <v>177</v>
      </c>
      <c r="N196" s="4">
        <v>169</v>
      </c>
      <c r="O196" s="4">
        <v>147</v>
      </c>
      <c r="P196" s="4">
        <v>166</v>
      </c>
      <c r="Q196" s="4">
        <v>134</v>
      </c>
      <c r="R196" s="4">
        <v>151</v>
      </c>
      <c r="S196" s="4">
        <v>176</v>
      </c>
      <c r="T196" s="4">
        <v>188</v>
      </c>
      <c r="U196" s="4">
        <v>216</v>
      </c>
      <c r="V196" s="4">
        <v>30.505415159999998</v>
      </c>
      <c r="W196" s="4">
        <v>31.210650999999999</v>
      </c>
      <c r="X196" s="4">
        <v>31.034319526600001</v>
      </c>
      <c r="Y196" s="4">
        <v>30.681656804700001</v>
      </c>
      <c r="Z196" s="4">
        <v>30.505325443753453</v>
      </c>
      <c r="AA196" s="4">
        <f t="shared" si="2"/>
        <v>30.681656804700005</v>
      </c>
      <c r="AB196" s="18">
        <v>5.671140939603549</v>
      </c>
    </row>
    <row r="197" spans="1:28" x14ac:dyDescent="0.25">
      <c r="A197" s="4" t="s">
        <v>435</v>
      </c>
      <c r="B197" s="4" t="s">
        <v>436</v>
      </c>
      <c r="C197" s="4" t="s">
        <v>778</v>
      </c>
      <c r="D197" s="4" t="s">
        <v>2</v>
      </c>
      <c r="E197" s="4" t="s">
        <v>3</v>
      </c>
      <c r="F197" s="4" t="s">
        <v>4</v>
      </c>
      <c r="G197" s="4" t="s">
        <v>5</v>
      </c>
      <c r="H197" s="4" t="s">
        <v>679</v>
      </c>
      <c r="I197" s="4">
        <v>1001</v>
      </c>
      <c r="J197" s="4">
        <v>1002</v>
      </c>
      <c r="K197" s="4">
        <v>1006</v>
      </c>
      <c r="L197" s="4">
        <v>1013</v>
      </c>
      <c r="M197" s="4">
        <v>1024</v>
      </c>
      <c r="N197" s="4">
        <v>1020</v>
      </c>
      <c r="O197" s="4">
        <v>972</v>
      </c>
      <c r="P197" s="4">
        <v>904</v>
      </c>
      <c r="Q197" s="4">
        <v>750</v>
      </c>
      <c r="R197" s="4">
        <v>706</v>
      </c>
      <c r="S197" s="4">
        <v>643</v>
      </c>
      <c r="T197" s="4">
        <v>659</v>
      </c>
      <c r="U197" s="4">
        <v>641</v>
      </c>
      <c r="V197" s="4">
        <v>60.141509429999999</v>
      </c>
      <c r="W197" s="4">
        <v>60.737254999999998</v>
      </c>
      <c r="X197" s="4">
        <v>60.084803921599999</v>
      </c>
      <c r="Y197" s="4">
        <v>59.669607843100003</v>
      </c>
      <c r="Z197" s="4">
        <v>59.432352941139364</v>
      </c>
      <c r="AA197" s="4">
        <f t="shared" si="2"/>
        <v>59.373039215649207</v>
      </c>
      <c r="AB197" s="18">
        <v>16.859504132241931</v>
      </c>
    </row>
    <row r="198" spans="1:28" x14ac:dyDescent="0.25">
      <c r="A198" s="4" t="s">
        <v>94</v>
      </c>
      <c r="B198" s="4" t="s">
        <v>95</v>
      </c>
      <c r="C198" s="4" t="s">
        <v>96</v>
      </c>
      <c r="D198" s="4" t="s">
        <v>2</v>
      </c>
      <c r="E198" s="4" t="s">
        <v>11</v>
      </c>
      <c r="F198" s="4" t="s">
        <v>4</v>
      </c>
      <c r="G198" s="4" t="s">
        <v>12</v>
      </c>
      <c r="H198" s="4" t="s">
        <v>756</v>
      </c>
      <c r="I198" s="4">
        <v>877</v>
      </c>
      <c r="J198" s="4">
        <v>876</v>
      </c>
      <c r="K198" s="4">
        <v>872</v>
      </c>
      <c r="L198" s="4">
        <v>866</v>
      </c>
      <c r="M198" s="4">
        <v>860</v>
      </c>
      <c r="N198" s="4">
        <v>854</v>
      </c>
      <c r="O198" s="4">
        <v>824</v>
      </c>
      <c r="P198" s="4">
        <v>780</v>
      </c>
      <c r="Q198" s="4">
        <v>771</v>
      </c>
      <c r="R198" s="4">
        <v>730</v>
      </c>
      <c r="S198" s="4">
        <v>720</v>
      </c>
      <c r="T198" s="4">
        <v>764</v>
      </c>
      <c r="U198" s="4">
        <v>817</v>
      </c>
      <c r="V198" s="4">
        <v>23.87475538</v>
      </c>
      <c r="W198" s="4">
        <v>24.168617999999999</v>
      </c>
      <c r="X198" s="4">
        <v>24.337236533999999</v>
      </c>
      <c r="Y198" s="4">
        <v>24.5058548009</v>
      </c>
      <c r="Z198" s="4">
        <v>24.618266978885782</v>
      </c>
      <c r="AA198" s="4">
        <f t="shared" si="2"/>
        <v>24.646370023382229</v>
      </c>
      <c r="AB198" s="18">
        <v>35.583333333386719</v>
      </c>
    </row>
    <row r="199" spans="1:28" x14ac:dyDescent="0.25">
      <c r="A199" s="4" t="s">
        <v>99</v>
      </c>
      <c r="B199" s="4" t="s">
        <v>100</v>
      </c>
      <c r="C199" s="4" t="s">
        <v>101</v>
      </c>
      <c r="D199" s="4" t="s">
        <v>2</v>
      </c>
      <c r="E199" s="4" t="s">
        <v>102</v>
      </c>
      <c r="F199" s="4" t="s">
        <v>4</v>
      </c>
      <c r="G199" s="4" t="s">
        <v>5</v>
      </c>
      <c r="H199" s="4" t="s">
        <v>679</v>
      </c>
      <c r="I199" s="4">
        <v>1432</v>
      </c>
      <c r="J199" s="4">
        <v>1418</v>
      </c>
      <c r="K199" s="4">
        <v>1404</v>
      </c>
      <c r="L199" s="4">
        <v>1390</v>
      </c>
      <c r="M199" s="4">
        <v>1376</v>
      </c>
      <c r="N199" s="4">
        <v>1381</v>
      </c>
      <c r="O199" s="4">
        <v>1376</v>
      </c>
      <c r="P199" s="4">
        <v>1391</v>
      </c>
      <c r="Q199" s="4">
        <v>1309</v>
      </c>
      <c r="R199" s="4">
        <v>1358</v>
      </c>
      <c r="S199" s="4">
        <v>1344</v>
      </c>
      <c r="T199" s="4">
        <v>1394</v>
      </c>
      <c r="U199" s="4">
        <v>1475</v>
      </c>
      <c r="V199" s="4">
        <v>37.243797200000003</v>
      </c>
      <c r="W199" s="4">
        <v>37.364229000000002</v>
      </c>
      <c r="X199" s="4">
        <v>37.744388124499999</v>
      </c>
      <c r="Y199" s="4">
        <v>38.124547429400003</v>
      </c>
      <c r="Z199" s="4">
        <v>38.50470673425157</v>
      </c>
      <c r="AA199" s="4">
        <f t="shared" si="2"/>
        <v>38.884866039103137</v>
      </c>
      <c r="AB199" s="18">
        <v>36.826666666665687</v>
      </c>
    </row>
    <row r="200" spans="1:28" x14ac:dyDescent="0.25">
      <c r="A200" s="4" t="s">
        <v>446</v>
      </c>
      <c r="B200" s="4" t="s">
        <v>447</v>
      </c>
      <c r="C200" s="4" t="s">
        <v>737</v>
      </c>
      <c r="D200" s="4" t="s">
        <v>2</v>
      </c>
      <c r="E200" s="4" t="s">
        <v>26</v>
      </c>
      <c r="F200" s="4" t="s">
        <v>4</v>
      </c>
      <c r="G200" s="4" t="s">
        <v>12</v>
      </c>
      <c r="H200" s="4" t="s">
        <v>756</v>
      </c>
      <c r="I200" s="4">
        <v>418</v>
      </c>
      <c r="J200" s="4">
        <v>416</v>
      </c>
      <c r="K200" s="4">
        <v>410</v>
      </c>
      <c r="L200" s="4">
        <v>404</v>
      </c>
      <c r="M200" s="4">
        <v>399</v>
      </c>
      <c r="N200" s="4">
        <v>393</v>
      </c>
      <c r="O200" s="4">
        <v>300</v>
      </c>
      <c r="P200" s="4">
        <v>237</v>
      </c>
      <c r="Q200" s="4">
        <v>189</v>
      </c>
      <c r="R200" s="4">
        <v>152</v>
      </c>
      <c r="S200" s="4">
        <v>140</v>
      </c>
      <c r="T200" s="4">
        <v>200</v>
      </c>
      <c r="U200" s="4">
        <v>224</v>
      </c>
      <c r="V200" s="4">
        <v>46.674584320000001</v>
      </c>
      <c r="W200" s="4">
        <v>47.311450000000001</v>
      </c>
      <c r="X200" s="4">
        <v>47.904325699700003</v>
      </c>
      <c r="Y200" s="4">
        <v>48.6157760814</v>
      </c>
      <c r="Z200" s="4">
        <v>49.327226463079029</v>
      </c>
      <c r="AA200" s="4">
        <f t="shared" ref="AA200:AA248" si="3">I200/AB200</f>
        <v>49.564376590305365</v>
      </c>
      <c r="AB200" s="18">
        <v>8.4334763948541109</v>
      </c>
    </row>
    <row r="201" spans="1:28" x14ac:dyDescent="0.25">
      <c r="A201" s="4" t="s">
        <v>133</v>
      </c>
      <c r="B201" s="4" t="s">
        <v>134</v>
      </c>
      <c r="C201" s="4" t="s">
        <v>135</v>
      </c>
      <c r="D201" s="4" t="s">
        <v>2</v>
      </c>
      <c r="E201" s="4" t="s">
        <v>11</v>
      </c>
      <c r="F201" s="4" t="s">
        <v>4</v>
      </c>
      <c r="G201" s="4" t="s">
        <v>12</v>
      </c>
      <c r="H201" s="4" t="s">
        <v>756</v>
      </c>
      <c r="I201" s="4">
        <v>382</v>
      </c>
      <c r="J201" s="4">
        <v>379</v>
      </c>
      <c r="K201" s="4">
        <v>375</v>
      </c>
      <c r="L201" s="4">
        <v>379</v>
      </c>
      <c r="M201" s="4">
        <v>387</v>
      </c>
      <c r="N201" s="4">
        <v>398</v>
      </c>
      <c r="O201" s="4">
        <v>397</v>
      </c>
      <c r="P201" s="4">
        <v>342</v>
      </c>
      <c r="Q201" s="4">
        <v>320</v>
      </c>
      <c r="R201" s="4">
        <v>327</v>
      </c>
      <c r="S201" s="4">
        <v>395</v>
      </c>
      <c r="T201" s="4">
        <v>437</v>
      </c>
      <c r="U201" s="4">
        <v>502</v>
      </c>
      <c r="V201" s="4">
        <v>19.44308745</v>
      </c>
      <c r="W201" s="4">
        <v>19.155528</v>
      </c>
      <c r="X201" s="4">
        <v>18.7595477387</v>
      </c>
      <c r="Y201" s="4">
        <v>18.5615577889</v>
      </c>
      <c r="Z201" s="4">
        <v>18.759547738648269</v>
      </c>
      <c r="AA201" s="4">
        <f t="shared" si="3"/>
        <v>18.908040200959469</v>
      </c>
      <c r="AB201" s="18">
        <v>20.203045685327865</v>
      </c>
    </row>
    <row r="202" spans="1:28" x14ac:dyDescent="0.25">
      <c r="A202" s="4" t="s">
        <v>351</v>
      </c>
      <c r="B202" s="4" t="s">
        <v>352</v>
      </c>
      <c r="C202" s="4" t="s">
        <v>353</v>
      </c>
      <c r="D202" s="4" t="s">
        <v>2</v>
      </c>
      <c r="E202" s="4" t="s">
        <v>102</v>
      </c>
      <c r="F202" s="4" t="s">
        <v>4</v>
      </c>
      <c r="G202" s="4" t="s">
        <v>5</v>
      </c>
      <c r="H202" s="4" t="s">
        <v>679</v>
      </c>
      <c r="I202" s="4">
        <v>400</v>
      </c>
      <c r="J202" s="4">
        <v>386</v>
      </c>
      <c r="K202" s="4">
        <v>379</v>
      </c>
      <c r="L202" s="4">
        <v>366</v>
      </c>
      <c r="M202" s="4">
        <v>353</v>
      </c>
      <c r="N202" s="4">
        <v>340</v>
      </c>
      <c r="O202" s="4">
        <v>271</v>
      </c>
      <c r="P202" s="4">
        <v>274</v>
      </c>
      <c r="Q202" s="4">
        <v>272</v>
      </c>
      <c r="R202" s="4">
        <v>284</v>
      </c>
      <c r="S202" s="4">
        <v>295</v>
      </c>
      <c r="T202" s="4">
        <v>304</v>
      </c>
      <c r="U202" s="4">
        <v>325</v>
      </c>
      <c r="V202" s="4">
        <v>32.53588517</v>
      </c>
      <c r="W202" s="4">
        <v>34.157941000000001</v>
      </c>
      <c r="X202" s="4">
        <v>35.415882352899999</v>
      </c>
      <c r="Y202" s="4">
        <v>36.673823529400003</v>
      </c>
      <c r="Z202" s="4">
        <v>37.351176470576256</v>
      </c>
      <c r="AA202" s="4">
        <f t="shared" si="3"/>
        <v>38.705882352928761</v>
      </c>
      <c r="AB202" s="18">
        <v>10.334346504562586</v>
      </c>
    </row>
    <row r="203" spans="1:28" x14ac:dyDescent="0.25">
      <c r="A203" s="4" t="s">
        <v>86</v>
      </c>
      <c r="B203" s="4" t="s">
        <v>87</v>
      </c>
      <c r="C203" s="4" t="s">
        <v>88</v>
      </c>
      <c r="D203" s="4" t="s">
        <v>2</v>
      </c>
      <c r="E203" s="4" t="s">
        <v>46</v>
      </c>
      <c r="F203" s="4" t="s">
        <v>4</v>
      </c>
      <c r="G203" s="4" t="s">
        <v>47</v>
      </c>
      <c r="H203" s="4" t="s">
        <v>48</v>
      </c>
      <c r="I203" s="4">
        <v>362</v>
      </c>
      <c r="J203" s="4">
        <v>376</v>
      </c>
      <c r="K203" s="4">
        <v>390</v>
      </c>
      <c r="L203" s="4">
        <v>393</v>
      </c>
      <c r="M203" s="4">
        <v>397</v>
      </c>
      <c r="N203" s="4">
        <v>399</v>
      </c>
      <c r="O203" s="4">
        <v>399</v>
      </c>
      <c r="P203" s="4">
        <v>393</v>
      </c>
      <c r="Q203" s="4">
        <v>388</v>
      </c>
      <c r="R203" s="4">
        <v>432</v>
      </c>
      <c r="S203" s="4">
        <v>501</v>
      </c>
      <c r="T203" s="4">
        <v>602</v>
      </c>
      <c r="U203" s="4">
        <v>655</v>
      </c>
      <c r="V203" s="4">
        <v>22.44094488</v>
      </c>
      <c r="W203" s="4">
        <v>22.387218000000001</v>
      </c>
      <c r="X203" s="4">
        <v>22.161654135300001</v>
      </c>
      <c r="Y203" s="4">
        <v>21.992481203000001</v>
      </c>
      <c r="Z203" s="4">
        <v>21.203007518789743</v>
      </c>
      <c r="AA203" s="4">
        <f t="shared" si="3"/>
        <v>20.413533834579489</v>
      </c>
      <c r="AB203" s="18">
        <v>17.733333333339395</v>
      </c>
    </row>
    <row r="204" spans="1:28" x14ac:dyDescent="0.25">
      <c r="A204" s="4" t="s">
        <v>281</v>
      </c>
      <c r="B204" s="4" t="s">
        <v>282</v>
      </c>
      <c r="C204" s="4" t="s">
        <v>283</v>
      </c>
      <c r="D204" s="4" t="s">
        <v>2</v>
      </c>
      <c r="E204" s="4" t="s">
        <v>120</v>
      </c>
      <c r="F204" s="4" t="s">
        <v>39</v>
      </c>
      <c r="G204" s="20" t="s">
        <v>853</v>
      </c>
      <c r="H204" s="4" t="s">
        <v>684</v>
      </c>
      <c r="I204" s="4">
        <v>1158</v>
      </c>
      <c r="J204" s="4">
        <v>1151</v>
      </c>
      <c r="K204" s="4">
        <v>1120</v>
      </c>
      <c r="L204" s="4">
        <v>1096</v>
      </c>
      <c r="M204" s="4">
        <v>1072</v>
      </c>
      <c r="N204" s="4">
        <v>1048</v>
      </c>
      <c r="O204" s="4">
        <v>941</v>
      </c>
      <c r="P204" s="4">
        <v>670</v>
      </c>
      <c r="Q204" s="4">
        <v>596</v>
      </c>
      <c r="R204" s="4">
        <v>552</v>
      </c>
      <c r="S204" s="4">
        <v>535</v>
      </c>
      <c r="T204" s="4">
        <v>509</v>
      </c>
      <c r="U204" s="4">
        <v>516</v>
      </c>
      <c r="V204" s="4">
        <v>66.964856229999995</v>
      </c>
      <c r="W204" s="4">
        <v>69.250382000000002</v>
      </c>
      <c r="X204" s="4">
        <v>70.800763358799998</v>
      </c>
      <c r="Y204" s="4">
        <v>72.351145038200002</v>
      </c>
      <c r="Z204" s="4">
        <v>74.353721374078745</v>
      </c>
      <c r="AA204" s="4">
        <f t="shared" si="3"/>
        <v>74.805916030567502</v>
      </c>
      <c r="AB204" s="18">
        <v>15.480059084188118</v>
      </c>
    </row>
    <row r="205" spans="1:28" x14ac:dyDescent="0.25">
      <c r="A205" s="4" t="s">
        <v>535</v>
      </c>
      <c r="B205" s="4" t="s">
        <v>536</v>
      </c>
      <c r="C205" s="4" t="s">
        <v>537</v>
      </c>
      <c r="D205" s="4" t="s">
        <v>2</v>
      </c>
      <c r="E205" s="4" t="s">
        <v>21</v>
      </c>
      <c r="F205" s="4" t="s">
        <v>4</v>
      </c>
      <c r="G205" s="4" t="s">
        <v>22</v>
      </c>
      <c r="H205" s="4" t="s">
        <v>682</v>
      </c>
      <c r="I205" s="4">
        <v>488</v>
      </c>
      <c r="J205" s="4">
        <v>480</v>
      </c>
      <c r="K205" s="4">
        <v>477</v>
      </c>
      <c r="L205" s="4">
        <v>476</v>
      </c>
      <c r="M205" s="4">
        <v>477</v>
      </c>
      <c r="N205" s="4">
        <v>478</v>
      </c>
      <c r="O205" s="4">
        <v>451</v>
      </c>
      <c r="P205" s="4">
        <v>405</v>
      </c>
      <c r="Q205" s="4">
        <v>371</v>
      </c>
      <c r="R205" s="4">
        <v>360</v>
      </c>
      <c r="S205" s="4">
        <v>383</v>
      </c>
      <c r="T205" s="4">
        <v>418</v>
      </c>
      <c r="U205" s="4">
        <v>489</v>
      </c>
      <c r="V205" s="4">
        <v>35.381199109999997</v>
      </c>
      <c r="W205" s="4">
        <v>36.024476999999997</v>
      </c>
      <c r="X205" s="4">
        <v>35.9489539749</v>
      </c>
      <c r="Y205" s="4">
        <v>36.0244769874</v>
      </c>
      <c r="Z205" s="4">
        <v>36.251046025056603</v>
      </c>
      <c r="AA205" s="4">
        <f t="shared" si="3"/>
        <v>36.855230125474215</v>
      </c>
      <c r="AB205" s="18">
        <v>13.240997229934429</v>
      </c>
    </row>
    <row r="206" spans="1:28" x14ac:dyDescent="0.25">
      <c r="A206" s="4" t="s">
        <v>597</v>
      </c>
      <c r="B206" s="4" t="s">
        <v>598</v>
      </c>
      <c r="C206" s="4" t="s">
        <v>599</v>
      </c>
      <c r="D206" s="4" t="s">
        <v>2</v>
      </c>
      <c r="E206" s="4" t="s">
        <v>21</v>
      </c>
      <c r="F206" s="4" t="s">
        <v>4</v>
      </c>
      <c r="G206" s="4" t="s">
        <v>22</v>
      </c>
      <c r="H206" s="4" t="s">
        <v>682</v>
      </c>
      <c r="I206" s="4">
        <v>851</v>
      </c>
      <c r="J206" s="4">
        <v>846</v>
      </c>
      <c r="K206" s="4">
        <v>842</v>
      </c>
      <c r="L206" s="4">
        <v>837</v>
      </c>
      <c r="M206" s="4">
        <v>833</v>
      </c>
      <c r="N206" s="4">
        <v>833</v>
      </c>
      <c r="O206" s="4">
        <v>799</v>
      </c>
      <c r="P206" s="4">
        <v>664</v>
      </c>
      <c r="Q206" s="4">
        <v>633</v>
      </c>
      <c r="R206" s="4">
        <v>688</v>
      </c>
      <c r="S206" s="4">
        <v>755</v>
      </c>
      <c r="T206" s="4">
        <v>824</v>
      </c>
      <c r="U206" s="4">
        <v>923</v>
      </c>
      <c r="V206" s="4">
        <v>27.31147541</v>
      </c>
      <c r="W206" s="4">
        <v>26.8</v>
      </c>
      <c r="X206" s="4">
        <v>26.928691476600001</v>
      </c>
      <c r="Y206" s="4">
        <v>27.089555822299999</v>
      </c>
      <c r="Z206" s="4">
        <v>27.2182472988905</v>
      </c>
      <c r="AA206" s="4">
        <f t="shared" si="3"/>
        <v>27.379111644628622</v>
      </c>
      <c r="AB206" s="18">
        <v>31.082089552272002</v>
      </c>
    </row>
    <row r="207" spans="1:28" x14ac:dyDescent="0.25">
      <c r="A207" s="4" t="s">
        <v>68</v>
      </c>
      <c r="B207" s="4" t="s">
        <v>850</v>
      </c>
      <c r="C207" s="4" t="s">
        <v>847</v>
      </c>
      <c r="D207" s="4" t="s">
        <v>2</v>
      </c>
      <c r="E207" s="4" t="s">
        <v>26</v>
      </c>
      <c r="F207" s="4" t="s">
        <v>4</v>
      </c>
      <c r="G207" s="4" t="s">
        <v>12</v>
      </c>
      <c r="H207" s="4" t="s">
        <v>756</v>
      </c>
      <c r="I207" s="4">
        <v>616</v>
      </c>
      <c r="J207" s="4">
        <v>626</v>
      </c>
      <c r="K207" s="4">
        <v>635</v>
      </c>
      <c r="L207" s="4">
        <v>640</v>
      </c>
      <c r="M207" s="4">
        <v>644</v>
      </c>
      <c r="N207" s="4">
        <v>663</v>
      </c>
      <c r="O207" s="4">
        <v>669</v>
      </c>
      <c r="P207" s="4">
        <v>577</v>
      </c>
      <c r="Q207" s="4">
        <v>579</v>
      </c>
      <c r="R207" s="4">
        <v>645</v>
      </c>
      <c r="S207" s="4">
        <v>692</v>
      </c>
      <c r="T207" s="4">
        <v>773</v>
      </c>
      <c r="U207" s="4">
        <v>851</v>
      </c>
      <c r="V207" s="4">
        <v>18.0653950954</v>
      </c>
      <c r="W207" s="4">
        <v>17.547683923699999</v>
      </c>
      <c r="X207" s="4">
        <v>17.438692098099999</v>
      </c>
      <c r="Y207" s="4">
        <v>17.302452316099998</v>
      </c>
      <c r="Z207" s="4">
        <v>17.057220708470233</v>
      </c>
      <c r="AA207" s="4">
        <f t="shared" si="3"/>
        <v>16.784741144437163</v>
      </c>
      <c r="AB207" s="18">
        <v>36.699999999949725</v>
      </c>
    </row>
    <row r="208" spans="1:28" x14ac:dyDescent="0.25">
      <c r="A208" s="4" t="s">
        <v>117</v>
      </c>
      <c r="B208" s="4" t="s">
        <v>118</v>
      </c>
      <c r="C208" s="4" t="s">
        <v>119</v>
      </c>
      <c r="D208" s="4" t="s">
        <v>2</v>
      </c>
      <c r="E208" s="4" t="s">
        <v>120</v>
      </c>
      <c r="F208" s="4" t="s">
        <v>39</v>
      </c>
      <c r="G208" s="20" t="s">
        <v>853</v>
      </c>
      <c r="H208" s="4" t="s">
        <v>684</v>
      </c>
      <c r="I208" s="4">
        <v>1653</v>
      </c>
      <c r="J208" s="4">
        <v>1654</v>
      </c>
      <c r="K208" s="4">
        <v>1643</v>
      </c>
      <c r="L208" s="4">
        <v>1616</v>
      </c>
      <c r="M208" s="4">
        <v>1586</v>
      </c>
      <c r="N208" s="4">
        <v>1556</v>
      </c>
      <c r="O208" s="4">
        <v>1365</v>
      </c>
      <c r="P208" s="4">
        <v>1196</v>
      </c>
      <c r="Q208" s="4">
        <v>1158</v>
      </c>
      <c r="R208" s="4">
        <v>978</v>
      </c>
      <c r="S208" s="4">
        <v>761</v>
      </c>
      <c r="T208" s="4">
        <v>611</v>
      </c>
      <c r="U208" s="4">
        <v>613</v>
      </c>
      <c r="V208" s="4">
        <v>86.204986149999996</v>
      </c>
      <c r="W208" s="4">
        <v>89.085089999999994</v>
      </c>
      <c r="X208" s="4">
        <v>90.770179948600003</v>
      </c>
      <c r="Y208" s="4">
        <v>92.286760925500005</v>
      </c>
      <c r="Z208" s="4">
        <v>92.904627249407795</v>
      </c>
      <c r="AA208" s="4">
        <f t="shared" si="3"/>
        <v>92.848457583597991</v>
      </c>
      <c r="AB208" s="18">
        <v>17.803203661317561</v>
      </c>
    </row>
    <row r="209" spans="1:28" x14ac:dyDescent="0.25">
      <c r="A209" s="4" t="s">
        <v>160</v>
      </c>
      <c r="B209" s="4" t="s">
        <v>161</v>
      </c>
      <c r="C209" s="4" t="s">
        <v>162</v>
      </c>
      <c r="D209" s="4" t="s">
        <v>2</v>
      </c>
      <c r="E209" s="4" t="s">
        <v>3</v>
      </c>
      <c r="F209" s="4" t="s">
        <v>4</v>
      </c>
      <c r="G209" s="4" t="s">
        <v>5</v>
      </c>
      <c r="H209" s="4" t="s">
        <v>679</v>
      </c>
      <c r="I209" s="4">
        <v>238</v>
      </c>
      <c r="J209" s="4">
        <v>254</v>
      </c>
      <c r="K209" s="4">
        <v>270</v>
      </c>
      <c r="L209" s="4">
        <v>286</v>
      </c>
      <c r="M209" s="4">
        <v>280</v>
      </c>
      <c r="N209" s="4">
        <v>275</v>
      </c>
      <c r="O209" s="4">
        <v>257</v>
      </c>
      <c r="P209" s="4">
        <v>232</v>
      </c>
      <c r="Q209" s="4">
        <v>245</v>
      </c>
      <c r="R209" s="4">
        <v>276</v>
      </c>
      <c r="S209" s="4">
        <v>268</v>
      </c>
      <c r="T209" s="4">
        <v>319</v>
      </c>
      <c r="U209" s="4">
        <v>314</v>
      </c>
      <c r="V209" s="4">
        <v>24.059492559999999</v>
      </c>
      <c r="W209" s="4">
        <v>24.843636</v>
      </c>
      <c r="X209" s="4">
        <v>25.376000000000001</v>
      </c>
      <c r="Y209" s="4">
        <v>23.956363636399999</v>
      </c>
      <c r="Z209" s="4">
        <v>22.536727272761482</v>
      </c>
      <c r="AA209" s="4">
        <f t="shared" si="3"/>
        <v>21.117090909122961</v>
      </c>
      <c r="AB209" s="18">
        <v>11.270491803261582</v>
      </c>
    </row>
    <row r="210" spans="1:28" x14ac:dyDescent="0.25">
      <c r="A210" s="4" t="s">
        <v>580</v>
      </c>
      <c r="B210" s="4" t="s">
        <v>581</v>
      </c>
      <c r="C210" s="4" t="s">
        <v>751</v>
      </c>
      <c r="D210" s="4" t="s">
        <v>2</v>
      </c>
      <c r="E210" s="4" t="s">
        <v>26</v>
      </c>
      <c r="F210" s="4" t="s">
        <v>4</v>
      </c>
      <c r="G210" s="4" t="s">
        <v>12</v>
      </c>
      <c r="H210" s="4" t="s">
        <v>756</v>
      </c>
      <c r="I210" s="4">
        <v>304</v>
      </c>
      <c r="J210" s="4">
        <v>309</v>
      </c>
      <c r="K210" s="4">
        <v>308</v>
      </c>
      <c r="L210" s="4">
        <v>301</v>
      </c>
      <c r="M210" s="4">
        <v>295</v>
      </c>
      <c r="N210" s="4">
        <v>286</v>
      </c>
      <c r="O210" s="4">
        <v>239</v>
      </c>
      <c r="P210" s="4">
        <v>215</v>
      </c>
      <c r="Q210" s="4">
        <v>218</v>
      </c>
      <c r="R210" s="4">
        <v>223</v>
      </c>
      <c r="S210" s="4">
        <v>236</v>
      </c>
      <c r="T210" s="4">
        <v>267</v>
      </c>
      <c r="U210" s="4">
        <v>320</v>
      </c>
      <c r="V210" s="4">
        <v>16.627906979999999</v>
      </c>
      <c r="W210" s="4">
        <v>17.122378000000001</v>
      </c>
      <c r="X210" s="4">
        <v>17.470629370600001</v>
      </c>
      <c r="Y210" s="4">
        <v>17.876923076899999</v>
      </c>
      <c r="Z210" s="4">
        <v>17.934965034941882</v>
      </c>
      <c r="AA210" s="4">
        <f t="shared" si="3"/>
        <v>17.644755244732465</v>
      </c>
      <c r="AB210" s="18">
        <v>17.228915662672843</v>
      </c>
    </row>
    <row r="211" spans="1:28" x14ac:dyDescent="0.25">
      <c r="A211" s="4" t="s">
        <v>424</v>
      </c>
      <c r="B211" s="4" t="s">
        <v>425</v>
      </c>
      <c r="C211" s="4" t="s">
        <v>426</v>
      </c>
      <c r="D211" s="4" t="s">
        <v>2</v>
      </c>
      <c r="E211" s="4" t="s">
        <v>26</v>
      </c>
      <c r="F211" s="4" t="s">
        <v>16</v>
      </c>
      <c r="G211" s="4" t="s">
        <v>27</v>
      </c>
      <c r="H211" s="4" t="s">
        <v>28</v>
      </c>
      <c r="I211" s="4">
        <v>376</v>
      </c>
      <c r="J211" s="4">
        <v>372</v>
      </c>
      <c r="K211" s="4">
        <v>371</v>
      </c>
      <c r="L211" s="4">
        <v>357</v>
      </c>
      <c r="M211" s="4">
        <v>343</v>
      </c>
      <c r="N211" s="4">
        <v>329</v>
      </c>
      <c r="O211" s="4">
        <v>328</v>
      </c>
      <c r="P211" s="4">
        <v>332</v>
      </c>
      <c r="Q211" s="4">
        <v>306</v>
      </c>
      <c r="R211" s="4">
        <v>233</v>
      </c>
      <c r="S211" s="4">
        <v>232</v>
      </c>
      <c r="T211" s="4">
        <v>255</v>
      </c>
      <c r="U211" s="4">
        <v>310</v>
      </c>
      <c r="V211" s="4">
        <v>39.878787879999997</v>
      </c>
      <c r="W211" s="4">
        <v>41.389361999999998</v>
      </c>
      <c r="X211" s="4">
        <v>43.0787234043</v>
      </c>
      <c r="Y211" s="4">
        <v>44.768085106400001</v>
      </c>
      <c r="Z211" s="4">
        <v>44.888753799409166</v>
      </c>
      <c r="AA211" s="4">
        <f t="shared" si="3"/>
        <v>45.371428571445826</v>
      </c>
      <c r="AB211" s="18">
        <v>8.2871536523897955</v>
      </c>
    </row>
    <row r="212" spans="1:28" x14ac:dyDescent="0.25">
      <c r="A212" s="4" t="s">
        <v>609</v>
      </c>
      <c r="B212" s="4" t="s">
        <v>610</v>
      </c>
      <c r="C212" s="4" t="s">
        <v>611</v>
      </c>
      <c r="D212" s="4" t="s">
        <v>2</v>
      </c>
      <c r="E212" s="4" t="s">
        <v>32</v>
      </c>
      <c r="F212" s="4" t="s">
        <v>4</v>
      </c>
      <c r="G212" s="4" t="s">
        <v>33</v>
      </c>
      <c r="H212" s="4" t="s">
        <v>34</v>
      </c>
      <c r="I212" s="4">
        <v>362</v>
      </c>
      <c r="J212" s="4">
        <v>361</v>
      </c>
      <c r="K212" s="4">
        <v>360</v>
      </c>
      <c r="L212" s="4">
        <v>359</v>
      </c>
      <c r="M212" s="4">
        <v>362</v>
      </c>
      <c r="N212" s="4">
        <v>360</v>
      </c>
      <c r="O212" s="4">
        <v>353</v>
      </c>
      <c r="P212" s="4">
        <v>305</v>
      </c>
      <c r="Q212" s="4">
        <v>303</v>
      </c>
      <c r="R212" s="4">
        <v>263</v>
      </c>
      <c r="S212" s="4">
        <v>282</v>
      </c>
      <c r="T212" s="4">
        <v>315</v>
      </c>
      <c r="U212" s="4">
        <v>321</v>
      </c>
      <c r="V212" s="4">
        <v>35.89232303</v>
      </c>
      <c r="W212" s="4">
        <v>36.300556</v>
      </c>
      <c r="X212" s="4">
        <v>35.999722222199999</v>
      </c>
      <c r="Y212" s="4">
        <v>36.1</v>
      </c>
      <c r="Z212" s="4">
        <v>36.200277777777785</v>
      </c>
      <c r="AA212" s="4">
        <f t="shared" si="3"/>
        <v>36.300555555555562</v>
      </c>
      <c r="AB212" s="18">
        <v>9.9722991689750682</v>
      </c>
    </row>
    <row r="213" spans="1:28" x14ac:dyDescent="0.25">
      <c r="A213" s="4" t="s">
        <v>441</v>
      </c>
      <c r="B213" s="4" t="s">
        <v>442</v>
      </c>
      <c r="C213" s="4" t="s">
        <v>443</v>
      </c>
      <c r="D213" s="4" t="s">
        <v>2</v>
      </c>
      <c r="E213" s="4" t="s">
        <v>3</v>
      </c>
      <c r="F213" s="4" t="s">
        <v>4</v>
      </c>
      <c r="G213" s="4" t="s">
        <v>5</v>
      </c>
      <c r="H213" s="4" t="s">
        <v>679</v>
      </c>
      <c r="I213" s="4">
        <v>212</v>
      </c>
      <c r="J213" s="4">
        <v>214</v>
      </c>
      <c r="K213" s="4">
        <v>217</v>
      </c>
      <c r="L213" s="4">
        <v>224</v>
      </c>
      <c r="M213" s="4">
        <v>232</v>
      </c>
      <c r="N213" s="4">
        <v>239</v>
      </c>
      <c r="O213" s="4">
        <v>207</v>
      </c>
      <c r="P213" s="4">
        <v>210</v>
      </c>
      <c r="Q213" s="4">
        <v>233</v>
      </c>
      <c r="R213" s="4">
        <v>254</v>
      </c>
      <c r="S213" s="4">
        <v>310</v>
      </c>
      <c r="T213" s="4">
        <v>368</v>
      </c>
      <c r="U213" s="4">
        <v>420</v>
      </c>
      <c r="V213" s="4">
        <v>20.983318700000002</v>
      </c>
      <c r="W213" s="4">
        <v>20.482008</v>
      </c>
      <c r="X213" s="4">
        <v>19.775732217600002</v>
      </c>
      <c r="Y213" s="4">
        <v>19.157740585799999</v>
      </c>
      <c r="Z213" s="4">
        <v>18.892887029314284</v>
      </c>
      <c r="AA213" s="4">
        <f t="shared" si="3"/>
        <v>18.716317991657142</v>
      </c>
      <c r="AB213" s="18">
        <v>11.327014217994142</v>
      </c>
    </row>
    <row r="214" spans="1:28" x14ac:dyDescent="0.25">
      <c r="A214" s="4" t="s">
        <v>250</v>
      </c>
      <c r="B214" s="4" t="s">
        <v>251</v>
      </c>
      <c r="C214" s="4" t="s">
        <v>708</v>
      </c>
      <c r="D214" s="4" t="s">
        <v>2</v>
      </c>
      <c r="E214" s="4" t="s">
        <v>46</v>
      </c>
      <c r="F214" s="4" t="s">
        <v>4</v>
      </c>
      <c r="G214" s="4" t="s">
        <v>47</v>
      </c>
      <c r="H214" s="4" t="s">
        <v>48</v>
      </c>
      <c r="I214" s="4">
        <v>161</v>
      </c>
      <c r="J214" s="4">
        <v>157</v>
      </c>
      <c r="K214" s="4">
        <v>161</v>
      </c>
      <c r="L214" s="4">
        <v>164</v>
      </c>
      <c r="M214" s="4">
        <v>176</v>
      </c>
      <c r="N214" s="4">
        <v>189</v>
      </c>
      <c r="O214" s="4">
        <v>192</v>
      </c>
      <c r="P214" s="4">
        <v>169</v>
      </c>
      <c r="Q214" s="4">
        <v>190</v>
      </c>
      <c r="R214" s="4">
        <v>284</v>
      </c>
      <c r="S214" s="4">
        <v>288</v>
      </c>
      <c r="T214" s="4">
        <v>351</v>
      </c>
      <c r="U214" s="4">
        <v>368</v>
      </c>
      <c r="V214" s="4">
        <v>15.90909091</v>
      </c>
      <c r="W214" s="4">
        <v>14.806349000000001</v>
      </c>
      <c r="X214" s="4">
        <v>13.796825396799999</v>
      </c>
      <c r="Y214" s="4">
        <v>13.5444444444</v>
      </c>
      <c r="Z214" s="4">
        <v>13.207936507893168</v>
      </c>
      <c r="AA214" s="4">
        <f t="shared" si="3"/>
        <v>13.5444444444</v>
      </c>
      <c r="AB214" s="18">
        <v>11.886792452869194</v>
      </c>
    </row>
    <row r="215" spans="1:28" x14ac:dyDescent="0.25">
      <c r="A215" s="4" t="s">
        <v>136</v>
      </c>
      <c r="B215" s="4" t="s">
        <v>137</v>
      </c>
      <c r="C215" s="4" t="s">
        <v>138</v>
      </c>
      <c r="D215" s="4" t="s">
        <v>2</v>
      </c>
      <c r="E215" s="4" t="s">
        <v>32</v>
      </c>
      <c r="F215" s="4" t="s">
        <v>4</v>
      </c>
      <c r="G215" s="4" t="s">
        <v>33</v>
      </c>
      <c r="H215" s="4" t="s">
        <v>34</v>
      </c>
      <c r="I215" s="4">
        <v>472</v>
      </c>
      <c r="J215" s="4">
        <v>469</v>
      </c>
      <c r="K215" s="4">
        <v>464</v>
      </c>
      <c r="L215" s="4">
        <v>456</v>
      </c>
      <c r="M215" s="4">
        <v>448</v>
      </c>
      <c r="N215" s="4">
        <v>445</v>
      </c>
      <c r="O215" s="4">
        <v>458</v>
      </c>
      <c r="P215" s="4">
        <v>435</v>
      </c>
      <c r="Q215" s="4">
        <v>451</v>
      </c>
      <c r="R215" s="4">
        <v>470</v>
      </c>
      <c r="S215" s="4">
        <v>522</v>
      </c>
      <c r="T215" s="4">
        <v>624</v>
      </c>
      <c r="U215" s="4">
        <v>645</v>
      </c>
      <c r="V215" s="4">
        <v>26.646706590000001</v>
      </c>
      <c r="W215" s="4">
        <v>27.383371</v>
      </c>
      <c r="X215" s="4">
        <v>27.872359550599999</v>
      </c>
      <c r="Y215" s="4">
        <v>28.361348314600001</v>
      </c>
      <c r="Z215" s="4">
        <v>28.666966292128016</v>
      </c>
      <c r="AA215" s="4">
        <f t="shared" si="3"/>
        <v>28.850337078644827</v>
      </c>
      <c r="AB215" s="18">
        <v>16.360294117650948</v>
      </c>
    </row>
    <row r="216" spans="1:28" x14ac:dyDescent="0.25">
      <c r="A216" s="4" t="s">
        <v>265</v>
      </c>
      <c r="B216" s="4" t="s">
        <v>266</v>
      </c>
      <c r="C216" s="4" t="s">
        <v>267</v>
      </c>
      <c r="D216" s="4" t="s">
        <v>2</v>
      </c>
      <c r="E216" s="4" t="s">
        <v>32</v>
      </c>
      <c r="F216" s="4" t="s">
        <v>4</v>
      </c>
      <c r="G216" s="4" t="s">
        <v>33</v>
      </c>
      <c r="H216" s="4" t="s">
        <v>34</v>
      </c>
      <c r="I216" s="4">
        <v>553</v>
      </c>
      <c r="J216" s="4">
        <v>568</v>
      </c>
      <c r="K216" s="4">
        <v>566</v>
      </c>
      <c r="L216" s="4">
        <v>581</v>
      </c>
      <c r="M216" s="4">
        <v>594</v>
      </c>
      <c r="N216" s="4">
        <v>607</v>
      </c>
      <c r="O216" s="4">
        <v>627</v>
      </c>
      <c r="P216" s="4">
        <v>623</v>
      </c>
      <c r="Q216" s="4">
        <v>684</v>
      </c>
      <c r="R216" s="4">
        <v>702</v>
      </c>
      <c r="S216" s="4">
        <v>721</v>
      </c>
      <c r="T216" s="4">
        <v>842</v>
      </c>
      <c r="U216" s="4">
        <v>923</v>
      </c>
      <c r="V216" s="4">
        <v>27.1953405</v>
      </c>
      <c r="W216" s="4">
        <v>27.693904</v>
      </c>
      <c r="X216" s="4">
        <v>27.087808896199999</v>
      </c>
      <c r="Y216" s="4">
        <v>26.3884678748</v>
      </c>
      <c r="Z216" s="4">
        <v>26.481713344322262</v>
      </c>
      <c r="AA216" s="4">
        <f t="shared" si="3"/>
        <v>25.782372322905303</v>
      </c>
      <c r="AB216" s="18">
        <v>21.448763250878571</v>
      </c>
    </row>
    <row r="217" spans="1:28" x14ac:dyDescent="0.25">
      <c r="A217" s="4" t="s">
        <v>126</v>
      </c>
      <c r="B217" s="4" t="s">
        <v>127</v>
      </c>
      <c r="C217" s="4" t="s">
        <v>693</v>
      </c>
      <c r="D217" s="4" t="s">
        <v>2</v>
      </c>
      <c r="E217" s="4" t="s">
        <v>11</v>
      </c>
      <c r="F217" s="4" t="s">
        <v>4</v>
      </c>
      <c r="G217" s="4" t="s">
        <v>12</v>
      </c>
      <c r="H217" s="4" t="s">
        <v>756</v>
      </c>
      <c r="I217" s="4">
        <v>417</v>
      </c>
      <c r="J217" s="4">
        <v>415</v>
      </c>
      <c r="K217" s="4">
        <v>413</v>
      </c>
      <c r="L217" s="4">
        <v>411</v>
      </c>
      <c r="M217" s="4">
        <v>411</v>
      </c>
      <c r="N217" s="4">
        <v>412</v>
      </c>
      <c r="O217" s="4">
        <v>405</v>
      </c>
      <c r="P217" s="4">
        <v>420</v>
      </c>
      <c r="Q217" s="4">
        <v>430</v>
      </c>
      <c r="R217" s="4">
        <v>442</v>
      </c>
      <c r="S217" s="4">
        <v>551</v>
      </c>
      <c r="T217" s="4">
        <v>691</v>
      </c>
      <c r="U217" s="4">
        <v>783</v>
      </c>
      <c r="V217" s="4">
        <v>21.139045660000001</v>
      </c>
      <c r="W217" s="4">
        <v>21.048786</v>
      </c>
      <c r="X217" s="4">
        <v>21.048786407800002</v>
      </c>
      <c r="Y217" s="4">
        <v>21.151213592200001</v>
      </c>
      <c r="Z217" s="4">
        <v>21.253640776665861</v>
      </c>
      <c r="AA217" s="4">
        <f t="shared" si="3"/>
        <v>21.356067961131718</v>
      </c>
      <c r="AB217" s="18">
        <v>19.526066350741374</v>
      </c>
    </row>
    <row r="218" spans="1:28" x14ac:dyDescent="0.25">
      <c r="A218" s="4" t="s">
        <v>606</v>
      </c>
      <c r="B218" s="4" t="s">
        <v>607</v>
      </c>
      <c r="C218" s="4" t="s">
        <v>608</v>
      </c>
      <c r="D218" s="4" t="s">
        <v>2</v>
      </c>
      <c r="E218" s="4" t="s">
        <v>71</v>
      </c>
      <c r="F218" s="4" t="s">
        <v>16</v>
      </c>
      <c r="G218" s="4" t="s">
        <v>72</v>
      </c>
      <c r="H218" s="4" t="s">
        <v>73</v>
      </c>
      <c r="I218" s="4">
        <v>443</v>
      </c>
      <c r="J218" s="4">
        <v>448</v>
      </c>
      <c r="K218" s="4">
        <v>460</v>
      </c>
      <c r="L218" s="4">
        <v>470</v>
      </c>
      <c r="M218" s="4">
        <v>480</v>
      </c>
      <c r="N218" s="4">
        <v>490</v>
      </c>
      <c r="O218" s="4">
        <v>470</v>
      </c>
      <c r="P218" s="4">
        <v>493</v>
      </c>
      <c r="Q218" s="4">
        <v>469</v>
      </c>
      <c r="R218" s="4">
        <v>415</v>
      </c>
      <c r="S218" s="4">
        <v>430</v>
      </c>
      <c r="T218" s="4">
        <v>435</v>
      </c>
      <c r="U218" s="4">
        <v>457</v>
      </c>
      <c r="V218" s="4">
        <v>39.805036559999998</v>
      </c>
      <c r="W218" s="4">
        <v>38.791837000000001</v>
      </c>
      <c r="X218" s="4">
        <v>37.983673469400003</v>
      </c>
      <c r="Y218" s="4">
        <v>37.1755102041</v>
      </c>
      <c r="Z218" s="4">
        <v>36.205714285732178</v>
      </c>
      <c r="AA218" s="4">
        <f t="shared" si="3"/>
        <v>35.801632653078919</v>
      </c>
      <c r="AB218" s="18">
        <v>12.373737373731259</v>
      </c>
    </row>
    <row r="219" spans="1:28" x14ac:dyDescent="0.25">
      <c r="A219" s="4" t="s">
        <v>570</v>
      </c>
      <c r="B219" s="4" t="s">
        <v>571</v>
      </c>
      <c r="C219" s="4" t="s">
        <v>759</v>
      </c>
      <c r="D219" s="4" t="s">
        <v>2</v>
      </c>
      <c r="E219" s="4" t="s">
        <v>71</v>
      </c>
      <c r="F219" s="4" t="s">
        <v>16</v>
      </c>
      <c r="G219" s="4" t="s">
        <v>72</v>
      </c>
      <c r="H219" s="4" t="s">
        <v>73</v>
      </c>
      <c r="I219" s="4">
        <v>263</v>
      </c>
      <c r="J219" s="4">
        <v>261</v>
      </c>
      <c r="K219" s="4">
        <v>253</v>
      </c>
      <c r="L219" s="4">
        <v>246</v>
      </c>
      <c r="M219" s="4">
        <v>243</v>
      </c>
      <c r="N219" s="4">
        <v>245</v>
      </c>
      <c r="O219" s="4">
        <v>231</v>
      </c>
      <c r="P219" s="4">
        <v>210</v>
      </c>
      <c r="Q219" s="4">
        <v>230</v>
      </c>
      <c r="R219" s="4">
        <v>281</v>
      </c>
      <c r="S219" s="4">
        <v>317</v>
      </c>
      <c r="T219" s="4">
        <v>438</v>
      </c>
      <c r="U219" s="4">
        <v>457</v>
      </c>
      <c r="V219" s="4">
        <v>18.448795180000001</v>
      </c>
      <c r="W219" s="4">
        <v>18.348980000000001</v>
      </c>
      <c r="X219" s="4">
        <v>18.575510204099999</v>
      </c>
      <c r="Y219" s="4">
        <v>19.104081632700002</v>
      </c>
      <c r="Z219" s="4">
        <v>19.70816326535455</v>
      </c>
      <c r="AA219" s="4">
        <f t="shared" si="3"/>
        <v>19.859183673518185</v>
      </c>
      <c r="AB219" s="18">
        <v>13.243243243210703</v>
      </c>
    </row>
    <row r="220" spans="1:28" x14ac:dyDescent="0.25">
      <c r="A220" s="4" t="s">
        <v>145</v>
      </c>
      <c r="B220" s="4" t="s">
        <v>146</v>
      </c>
      <c r="C220" s="4" t="s">
        <v>757</v>
      </c>
      <c r="D220" s="4" t="s">
        <v>2</v>
      </c>
      <c r="E220" s="4" t="s">
        <v>38</v>
      </c>
      <c r="F220" s="4" t="s">
        <v>39</v>
      </c>
      <c r="G220" s="20" t="s">
        <v>853</v>
      </c>
      <c r="H220" s="4" t="s">
        <v>684</v>
      </c>
      <c r="I220" s="4">
        <v>1746</v>
      </c>
      <c r="J220" s="4">
        <v>1722</v>
      </c>
      <c r="K220" s="4">
        <v>1698</v>
      </c>
      <c r="L220" s="4">
        <v>1673</v>
      </c>
      <c r="M220" s="4">
        <v>1675</v>
      </c>
      <c r="N220" s="4">
        <v>1678</v>
      </c>
      <c r="O220" s="4">
        <v>1668</v>
      </c>
      <c r="P220" s="4">
        <v>1435</v>
      </c>
      <c r="Q220" s="4">
        <v>1287</v>
      </c>
      <c r="R220" s="4">
        <v>1093</v>
      </c>
      <c r="S220" s="4">
        <v>840</v>
      </c>
      <c r="T220" s="4">
        <v>769</v>
      </c>
      <c r="U220" s="4">
        <v>849</v>
      </c>
      <c r="V220" s="4">
        <v>79.076343069999993</v>
      </c>
      <c r="W220" s="4">
        <v>78.758938999999998</v>
      </c>
      <c r="X220" s="4">
        <v>78.664898688899996</v>
      </c>
      <c r="Y220" s="4">
        <v>79.840405244300001</v>
      </c>
      <c r="Z220" s="4">
        <v>80.968891537505655</v>
      </c>
      <c r="AA220" s="4">
        <f t="shared" si="3"/>
        <v>82.097377830711309</v>
      </c>
      <c r="AB220" s="18">
        <v>21.267427122950686</v>
      </c>
    </row>
    <row r="221" spans="1:28" x14ac:dyDescent="0.25">
      <c r="A221" s="4" t="s">
        <v>505</v>
      </c>
      <c r="B221" s="4" t="s">
        <v>506</v>
      </c>
      <c r="C221" s="4" t="s">
        <v>507</v>
      </c>
      <c r="D221" s="4" t="s">
        <v>2</v>
      </c>
      <c r="E221" s="4" t="s">
        <v>21</v>
      </c>
      <c r="F221" s="4" t="s">
        <v>4</v>
      </c>
      <c r="G221" s="4" t="s">
        <v>22</v>
      </c>
      <c r="H221" s="4" t="s">
        <v>682</v>
      </c>
      <c r="I221" s="4">
        <v>942</v>
      </c>
      <c r="J221" s="4">
        <v>955</v>
      </c>
      <c r="K221" s="4">
        <v>942</v>
      </c>
      <c r="L221" s="4">
        <v>941</v>
      </c>
      <c r="M221" s="4">
        <v>953</v>
      </c>
      <c r="N221" s="4">
        <v>965</v>
      </c>
      <c r="O221" s="4">
        <v>964</v>
      </c>
      <c r="P221" s="4">
        <v>946</v>
      </c>
      <c r="Q221" s="4">
        <v>979</v>
      </c>
      <c r="R221" s="4">
        <v>1011</v>
      </c>
      <c r="S221" s="4">
        <v>1099</v>
      </c>
      <c r="T221" s="4">
        <v>1232</v>
      </c>
      <c r="U221" s="4">
        <v>1318</v>
      </c>
      <c r="V221" s="4">
        <v>22.851053749999998</v>
      </c>
      <c r="W221" s="4">
        <v>23.306528</v>
      </c>
      <c r="X221" s="4">
        <v>23.013056994799999</v>
      </c>
      <c r="Y221" s="4">
        <v>23.0375129534</v>
      </c>
      <c r="Z221" s="4">
        <v>23.35544041454034</v>
      </c>
      <c r="AA221" s="4">
        <f t="shared" si="3"/>
        <v>23.0375129534</v>
      </c>
      <c r="AB221" s="18">
        <v>40.88983050841756</v>
      </c>
    </row>
    <row r="222" spans="1:28" x14ac:dyDescent="0.25">
      <c r="A222" s="4" t="s">
        <v>406</v>
      </c>
      <c r="B222" s="4" t="s">
        <v>407</v>
      </c>
      <c r="C222" s="4" t="s">
        <v>408</v>
      </c>
      <c r="D222" s="4" t="s">
        <v>2</v>
      </c>
      <c r="E222" s="4" t="s">
        <v>46</v>
      </c>
      <c r="F222" s="4" t="s">
        <v>4</v>
      </c>
      <c r="G222" s="4" t="s">
        <v>47</v>
      </c>
      <c r="H222" s="4" t="s">
        <v>48</v>
      </c>
      <c r="I222" s="4">
        <v>1993</v>
      </c>
      <c r="J222" s="4">
        <v>1991</v>
      </c>
      <c r="K222" s="4">
        <v>1969</v>
      </c>
      <c r="L222" s="4">
        <v>1946</v>
      </c>
      <c r="M222" s="4">
        <v>1924</v>
      </c>
      <c r="N222" s="4">
        <v>1922</v>
      </c>
      <c r="O222" s="4">
        <v>1909</v>
      </c>
      <c r="P222" s="4">
        <v>1712</v>
      </c>
      <c r="Q222" s="4">
        <v>1595</v>
      </c>
      <c r="R222" s="4">
        <v>1528</v>
      </c>
      <c r="S222" s="4">
        <v>1419</v>
      </c>
      <c r="T222" s="4">
        <v>1610</v>
      </c>
      <c r="U222" s="4">
        <v>1718</v>
      </c>
      <c r="V222" s="4">
        <v>51.903861730000003</v>
      </c>
      <c r="W222" s="4">
        <v>51.55359</v>
      </c>
      <c r="X222" s="4">
        <v>52.143080124900003</v>
      </c>
      <c r="Y222" s="4">
        <v>52.759365244500003</v>
      </c>
      <c r="Z222" s="4">
        <v>53.348855358963689</v>
      </c>
      <c r="AA222" s="4">
        <f t="shared" si="3"/>
        <v>53.402445369369481</v>
      </c>
      <c r="AB222" s="18">
        <v>37.320388349540693</v>
      </c>
    </row>
    <row r="223" spans="1:28" x14ac:dyDescent="0.25">
      <c r="A223" s="4" t="s">
        <v>394</v>
      </c>
      <c r="B223" s="4" t="s">
        <v>395</v>
      </c>
      <c r="C223" s="4" t="s">
        <v>396</v>
      </c>
      <c r="D223" s="4" t="s">
        <v>2</v>
      </c>
      <c r="E223" s="4" t="s">
        <v>38</v>
      </c>
      <c r="F223" s="4" t="s">
        <v>39</v>
      </c>
      <c r="G223" s="20" t="s">
        <v>853</v>
      </c>
      <c r="H223" s="4" t="s">
        <v>684</v>
      </c>
      <c r="I223" s="4">
        <v>2153</v>
      </c>
      <c r="J223" s="4">
        <v>2136</v>
      </c>
      <c r="K223" s="4">
        <v>2120</v>
      </c>
      <c r="L223" s="4">
        <v>2088</v>
      </c>
      <c r="M223" s="4">
        <v>2046</v>
      </c>
      <c r="N223" s="4">
        <v>2009</v>
      </c>
      <c r="O223" s="4">
        <v>1817</v>
      </c>
      <c r="P223" s="4">
        <v>1638</v>
      </c>
      <c r="Q223" s="4">
        <v>1622</v>
      </c>
      <c r="R223" s="4">
        <v>1668</v>
      </c>
      <c r="S223" s="4">
        <v>1782</v>
      </c>
      <c r="T223" s="4">
        <v>1750</v>
      </c>
      <c r="U223" s="4">
        <v>1572</v>
      </c>
      <c r="V223" s="4">
        <v>125.09339975</v>
      </c>
      <c r="W223" s="4">
        <v>130.357392</v>
      </c>
      <c r="X223" s="4">
        <v>133.03334992500001</v>
      </c>
      <c r="Y223" s="4">
        <v>135.07217521199999</v>
      </c>
      <c r="Z223" s="4">
        <v>136.09158785510942</v>
      </c>
      <c r="AA223" s="4">
        <f t="shared" si="3"/>
        <v>137.17471378841321</v>
      </c>
      <c r="AB223" s="18">
        <v>15.695312499947482</v>
      </c>
    </row>
    <row r="224" spans="1:28" x14ac:dyDescent="0.25">
      <c r="A224" s="4" t="s">
        <v>641</v>
      </c>
      <c r="B224" s="4" t="s">
        <v>642</v>
      </c>
      <c r="C224" s="4" t="s">
        <v>643</v>
      </c>
      <c r="D224" s="4" t="s">
        <v>2</v>
      </c>
      <c r="E224" s="4" t="s">
        <v>26</v>
      </c>
      <c r="F224" s="4" t="s">
        <v>4</v>
      </c>
      <c r="G224" s="4" t="s">
        <v>12</v>
      </c>
      <c r="H224" s="4" t="s">
        <v>756</v>
      </c>
      <c r="I224" s="4">
        <v>141</v>
      </c>
      <c r="J224" s="4">
        <v>141</v>
      </c>
      <c r="K224" s="4">
        <v>141</v>
      </c>
      <c r="L224" s="4">
        <v>140</v>
      </c>
      <c r="M224" s="4">
        <v>140</v>
      </c>
      <c r="N224" s="4">
        <v>139</v>
      </c>
      <c r="O224" s="4">
        <v>136</v>
      </c>
      <c r="P224" s="4">
        <v>151</v>
      </c>
      <c r="Q224" s="4">
        <v>129</v>
      </c>
      <c r="R224" s="4">
        <v>160</v>
      </c>
      <c r="S224" s="4">
        <v>148</v>
      </c>
      <c r="T224" s="4">
        <v>173</v>
      </c>
      <c r="U224" s="4">
        <v>204</v>
      </c>
      <c r="V224" s="4">
        <v>14.389233949999999</v>
      </c>
      <c r="W224" s="4">
        <v>14.402877999999999</v>
      </c>
      <c r="X224" s="4">
        <v>14.402877697799999</v>
      </c>
      <c r="Y224" s="4">
        <v>14.5057553957</v>
      </c>
      <c r="Z224" s="4">
        <v>14.505755395700001</v>
      </c>
      <c r="AA224" s="4">
        <f t="shared" si="3"/>
        <v>14.505755395700001</v>
      </c>
      <c r="AB224" s="18">
        <v>9.720279720268632</v>
      </c>
    </row>
    <row r="225" spans="1:28" x14ac:dyDescent="0.25">
      <c r="A225" s="4" t="s">
        <v>192</v>
      </c>
      <c r="B225" s="4" t="s">
        <v>193</v>
      </c>
      <c r="C225" s="4" t="s">
        <v>194</v>
      </c>
      <c r="D225" s="4" t="s">
        <v>2</v>
      </c>
      <c r="E225" s="4" t="s">
        <v>11</v>
      </c>
      <c r="F225" s="4" t="s">
        <v>4</v>
      </c>
      <c r="G225" s="4" t="s">
        <v>12</v>
      </c>
      <c r="H225" s="4" t="s">
        <v>756</v>
      </c>
      <c r="I225" s="4">
        <v>461</v>
      </c>
      <c r="J225" s="4">
        <v>459</v>
      </c>
      <c r="K225" s="4">
        <v>457</v>
      </c>
      <c r="L225" s="4">
        <v>459</v>
      </c>
      <c r="M225" s="4">
        <v>459</v>
      </c>
      <c r="N225" s="4">
        <v>468</v>
      </c>
      <c r="O225" s="4">
        <v>489</v>
      </c>
      <c r="P225" s="4">
        <v>531</v>
      </c>
      <c r="Q225" s="4">
        <v>542</v>
      </c>
      <c r="R225" s="4">
        <v>565</v>
      </c>
      <c r="S225" s="4">
        <v>660</v>
      </c>
      <c r="T225" s="4">
        <v>785</v>
      </c>
      <c r="U225" s="4">
        <v>886</v>
      </c>
      <c r="V225" s="4">
        <v>14.726242920000001</v>
      </c>
      <c r="W225" s="4">
        <v>14.515385</v>
      </c>
      <c r="X225" s="4">
        <v>14.5153846154</v>
      </c>
      <c r="Y225" s="4">
        <v>14.452136752099999</v>
      </c>
      <c r="Z225" s="4">
        <v>14.515384615347703</v>
      </c>
      <c r="AA225" s="4">
        <f t="shared" si="3"/>
        <v>14.578632478595404</v>
      </c>
      <c r="AB225" s="18">
        <v>31.621621621702037</v>
      </c>
    </row>
    <row r="226" spans="1:28" x14ac:dyDescent="0.25">
      <c r="A226" s="4" t="s">
        <v>628</v>
      </c>
      <c r="B226" s="4" t="s">
        <v>629</v>
      </c>
      <c r="C226" s="4" t="s">
        <v>630</v>
      </c>
      <c r="D226" s="4" t="s">
        <v>2</v>
      </c>
      <c r="E226" s="4" t="s">
        <v>71</v>
      </c>
      <c r="F226" s="4" t="s">
        <v>16</v>
      </c>
      <c r="G226" s="4" t="s">
        <v>72</v>
      </c>
      <c r="H226" s="4" t="s">
        <v>73</v>
      </c>
      <c r="I226" s="4">
        <v>404</v>
      </c>
      <c r="J226" s="4">
        <v>403</v>
      </c>
      <c r="K226" s="4">
        <v>402</v>
      </c>
      <c r="L226" s="4">
        <v>402</v>
      </c>
      <c r="M226" s="4">
        <v>399</v>
      </c>
      <c r="N226" s="4">
        <v>399</v>
      </c>
      <c r="O226" s="4">
        <v>392</v>
      </c>
      <c r="P226" s="4">
        <v>384</v>
      </c>
      <c r="Q226" s="4">
        <v>424</v>
      </c>
      <c r="R226" s="4">
        <v>466</v>
      </c>
      <c r="S226" s="4">
        <v>488</v>
      </c>
      <c r="T226" s="4">
        <v>481</v>
      </c>
      <c r="U226" s="4">
        <v>480</v>
      </c>
      <c r="V226" s="4">
        <v>53.2</v>
      </c>
      <c r="W226" s="4">
        <v>54.1</v>
      </c>
      <c r="X226" s="4">
        <v>54.506766917299998</v>
      </c>
      <c r="Y226" s="4">
        <v>54.506766917299998</v>
      </c>
      <c r="Z226" s="4">
        <v>54.642355889731093</v>
      </c>
      <c r="AA226" s="4">
        <f t="shared" si="3"/>
        <v>54.777944862162187</v>
      </c>
      <c r="AB226" s="18">
        <v>7.375231053603521</v>
      </c>
    </row>
    <row r="227" spans="1:28" x14ac:dyDescent="0.25">
      <c r="A227" s="4" t="s">
        <v>339</v>
      </c>
      <c r="B227" s="4" t="s">
        <v>340</v>
      </c>
      <c r="C227" s="4" t="s">
        <v>341</v>
      </c>
      <c r="D227" s="4" t="s">
        <v>2</v>
      </c>
      <c r="E227" s="4" t="s">
        <v>15</v>
      </c>
      <c r="F227" s="4" t="s">
        <v>16</v>
      </c>
      <c r="G227" s="4" t="s">
        <v>72</v>
      </c>
      <c r="H227" s="4" t="s">
        <v>73</v>
      </c>
      <c r="I227" s="4">
        <v>420</v>
      </c>
      <c r="J227" s="4">
        <v>419</v>
      </c>
      <c r="K227" s="4">
        <v>414</v>
      </c>
      <c r="L227" s="4">
        <v>408</v>
      </c>
      <c r="M227" s="4">
        <v>401</v>
      </c>
      <c r="N227" s="4">
        <v>395</v>
      </c>
      <c r="O227" s="4">
        <v>397</v>
      </c>
      <c r="P227" s="4">
        <v>376</v>
      </c>
      <c r="Q227" s="4">
        <v>397</v>
      </c>
      <c r="R227" s="4">
        <v>422</v>
      </c>
      <c r="S227" s="4">
        <v>451</v>
      </c>
      <c r="T227" s="4">
        <v>594</v>
      </c>
      <c r="U227" s="4">
        <v>640</v>
      </c>
      <c r="V227" s="4">
        <v>22.191011240000002</v>
      </c>
      <c r="W227" s="4">
        <v>22.537215</v>
      </c>
      <c r="X227" s="4">
        <v>22.9306329114</v>
      </c>
      <c r="Y227" s="4">
        <v>23.2678481013</v>
      </c>
      <c r="Z227" s="4">
        <v>23.54886075952826</v>
      </c>
      <c r="AA227" s="4">
        <f t="shared" si="3"/>
        <v>23.605063291173913</v>
      </c>
      <c r="AB227" s="18">
        <v>17.792792792766658</v>
      </c>
    </row>
    <row r="228" spans="1:28" x14ac:dyDescent="0.25">
      <c r="A228" s="4" t="s">
        <v>382</v>
      </c>
      <c r="B228" s="4" t="s">
        <v>383</v>
      </c>
      <c r="C228" s="4" t="s">
        <v>384</v>
      </c>
      <c r="D228" s="4" t="s">
        <v>2</v>
      </c>
      <c r="E228" s="4" t="s">
        <v>71</v>
      </c>
      <c r="F228" s="4" t="s">
        <v>16</v>
      </c>
      <c r="G228" s="4" t="s">
        <v>72</v>
      </c>
      <c r="H228" s="4" t="s">
        <v>73</v>
      </c>
      <c r="I228" s="4">
        <v>508</v>
      </c>
      <c r="J228" s="4">
        <v>510</v>
      </c>
      <c r="K228" s="4">
        <v>509</v>
      </c>
      <c r="L228" s="4">
        <v>509</v>
      </c>
      <c r="M228" s="4">
        <v>508</v>
      </c>
      <c r="N228" s="4">
        <v>514</v>
      </c>
      <c r="O228" s="4">
        <v>518</v>
      </c>
      <c r="P228" s="4">
        <v>546</v>
      </c>
      <c r="Q228" s="4">
        <v>558</v>
      </c>
      <c r="R228" s="4">
        <v>534</v>
      </c>
      <c r="S228" s="4">
        <v>558</v>
      </c>
      <c r="T228" s="4">
        <v>566</v>
      </c>
      <c r="U228" s="4">
        <v>537</v>
      </c>
      <c r="V228" s="4">
        <v>47.947761190000001</v>
      </c>
      <c r="W228" s="4">
        <v>47.439689000000001</v>
      </c>
      <c r="X228" s="4">
        <v>47.53307393</v>
      </c>
      <c r="Y228" s="4">
        <v>47.53307393</v>
      </c>
      <c r="Z228" s="4">
        <v>47.62645914400786</v>
      </c>
      <c r="AA228" s="4">
        <f t="shared" si="3"/>
        <v>47.439688715992141</v>
      </c>
      <c r="AB228" s="18">
        <v>10.708333333324568</v>
      </c>
    </row>
    <row r="229" spans="1:28" x14ac:dyDescent="0.25">
      <c r="A229" s="4" t="s">
        <v>316</v>
      </c>
      <c r="B229" s="4" t="s">
        <v>317</v>
      </c>
      <c r="C229" s="4" t="s">
        <v>318</v>
      </c>
      <c r="D229" s="4" t="s">
        <v>2</v>
      </c>
      <c r="E229" s="4" t="s">
        <v>26</v>
      </c>
      <c r="F229" s="4" t="s">
        <v>4</v>
      </c>
      <c r="G229" s="4" t="s">
        <v>12</v>
      </c>
      <c r="H229" s="4" t="s">
        <v>756</v>
      </c>
      <c r="I229" s="4">
        <v>1314</v>
      </c>
      <c r="J229" s="4">
        <v>1323</v>
      </c>
      <c r="K229" s="4">
        <v>1333</v>
      </c>
      <c r="L229" s="4">
        <v>1338</v>
      </c>
      <c r="M229" s="4">
        <v>1326</v>
      </c>
      <c r="N229" s="4">
        <v>1316</v>
      </c>
      <c r="O229" s="4">
        <v>1293</v>
      </c>
      <c r="P229" s="4">
        <v>1348</v>
      </c>
      <c r="Q229" s="4">
        <v>1255</v>
      </c>
      <c r="R229" s="4">
        <v>1274</v>
      </c>
      <c r="S229" s="4">
        <v>1226</v>
      </c>
      <c r="T229" s="4">
        <v>1287</v>
      </c>
      <c r="U229" s="4">
        <v>1315</v>
      </c>
      <c r="V229" s="4">
        <v>29.773755699999999</v>
      </c>
      <c r="W229" s="4">
        <v>30</v>
      </c>
      <c r="X229" s="4">
        <v>30.2663168584</v>
      </c>
      <c r="Y229" s="4">
        <v>30.153214030099999</v>
      </c>
      <c r="Z229" s="4">
        <v>29.927008373460087</v>
      </c>
      <c r="AA229" s="4">
        <f t="shared" si="3"/>
        <v>29.72342328248417</v>
      </c>
      <c r="AB229" s="18">
        <v>44.207559388838369</v>
      </c>
    </row>
    <row r="230" spans="1:28" x14ac:dyDescent="0.25">
      <c r="A230" s="4" t="s">
        <v>369</v>
      </c>
      <c r="B230" s="4" t="s">
        <v>370</v>
      </c>
      <c r="C230" s="4" t="s">
        <v>371</v>
      </c>
      <c r="D230" s="4" t="s">
        <v>2</v>
      </c>
      <c r="E230" s="4" t="s">
        <v>11</v>
      </c>
      <c r="F230" s="4" t="s">
        <v>4</v>
      </c>
      <c r="G230" s="4" t="s">
        <v>12</v>
      </c>
      <c r="H230" s="4" t="s">
        <v>756</v>
      </c>
      <c r="I230" s="4">
        <v>191</v>
      </c>
      <c r="J230" s="4">
        <v>192</v>
      </c>
      <c r="K230" s="4">
        <v>193</v>
      </c>
      <c r="L230" s="4">
        <v>202</v>
      </c>
      <c r="M230" s="4">
        <v>210</v>
      </c>
      <c r="N230" s="4">
        <v>219</v>
      </c>
      <c r="O230" s="4">
        <v>223</v>
      </c>
      <c r="P230" s="4">
        <v>246</v>
      </c>
      <c r="Q230" s="4">
        <v>249</v>
      </c>
      <c r="R230" s="4">
        <v>288</v>
      </c>
      <c r="S230" s="4">
        <v>327</v>
      </c>
      <c r="T230" s="4">
        <v>374</v>
      </c>
      <c r="U230" s="4">
        <v>446</v>
      </c>
      <c r="V230" s="4">
        <v>16.755929609999999</v>
      </c>
      <c r="W230" s="4">
        <v>16.205479</v>
      </c>
      <c r="X230" s="4">
        <v>15.5881278539</v>
      </c>
      <c r="Y230" s="4">
        <v>14.8936073059</v>
      </c>
      <c r="Z230" s="4">
        <v>14.816438356128497</v>
      </c>
      <c r="AA230" s="4">
        <f t="shared" si="3"/>
        <v>14.739269406356994</v>
      </c>
      <c r="AB230" s="18">
        <v>12.958579881688191</v>
      </c>
    </row>
    <row r="231" spans="1:28" x14ac:dyDescent="0.25">
      <c r="A231" s="4" t="s">
        <v>403</v>
      </c>
      <c r="B231" s="4" t="s">
        <v>404</v>
      </c>
      <c r="C231" s="4" t="s">
        <v>405</v>
      </c>
      <c r="D231" s="4" t="s">
        <v>2</v>
      </c>
      <c r="E231" s="4" t="s">
        <v>26</v>
      </c>
      <c r="F231" s="4" t="s">
        <v>4</v>
      </c>
      <c r="G231" s="4" t="s">
        <v>12</v>
      </c>
      <c r="H231" s="4" t="s">
        <v>756</v>
      </c>
      <c r="I231" s="4">
        <v>313</v>
      </c>
      <c r="J231" s="4">
        <v>312</v>
      </c>
      <c r="K231" s="4">
        <v>307</v>
      </c>
      <c r="L231" s="4">
        <v>302</v>
      </c>
      <c r="M231" s="4">
        <v>297</v>
      </c>
      <c r="N231" s="4">
        <v>300</v>
      </c>
      <c r="O231" s="4">
        <v>341</v>
      </c>
      <c r="P231" s="4">
        <v>334</v>
      </c>
      <c r="Q231" s="4">
        <v>333</v>
      </c>
      <c r="R231" s="4">
        <v>348</v>
      </c>
      <c r="S231" s="4">
        <v>401</v>
      </c>
      <c r="T231" s="4">
        <v>487</v>
      </c>
      <c r="U231" s="4">
        <v>521</v>
      </c>
      <c r="V231" s="4">
        <v>13.67989056</v>
      </c>
      <c r="W231" s="4">
        <v>13.662000000000001</v>
      </c>
      <c r="X231" s="4">
        <v>13.891999999999999</v>
      </c>
      <c r="Y231" s="4">
        <v>14.122</v>
      </c>
      <c r="Z231" s="4">
        <v>14.352</v>
      </c>
      <c r="AA231" s="4">
        <f t="shared" si="3"/>
        <v>14.398</v>
      </c>
      <c r="AB231" s="18">
        <v>21.739130434782609</v>
      </c>
    </row>
    <row r="232" spans="1:28" x14ac:dyDescent="0.25">
      <c r="A232" s="4" t="s">
        <v>550</v>
      </c>
      <c r="B232" s="4" t="s">
        <v>551</v>
      </c>
      <c r="C232" s="4" t="s">
        <v>552</v>
      </c>
      <c r="D232" s="4" t="s">
        <v>2</v>
      </c>
      <c r="E232" s="4" t="s">
        <v>71</v>
      </c>
      <c r="F232" s="4" t="s">
        <v>16</v>
      </c>
      <c r="G232" s="4" t="s">
        <v>72</v>
      </c>
      <c r="H232" s="4" t="s">
        <v>73</v>
      </c>
      <c r="I232" s="4">
        <v>956</v>
      </c>
      <c r="J232" s="4">
        <v>956</v>
      </c>
      <c r="K232" s="4">
        <v>937</v>
      </c>
      <c r="L232" s="4">
        <v>939</v>
      </c>
      <c r="M232" s="4">
        <v>942</v>
      </c>
      <c r="N232" s="4">
        <v>944</v>
      </c>
      <c r="O232" s="4">
        <v>896</v>
      </c>
      <c r="P232" s="4">
        <v>882</v>
      </c>
      <c r="Q232" s="4">
        <v>904</v>
      </c>
      <c r="R232" s="4">
        <v>943</v>
      </c>
      <c r="S232" s="4">
        <v>967</v>
      </c>
      <c r="T232" s="4">
        <v>1068</v>
      </c>
      <c r="U232" s="4">
        <v>1156</v>
      </c>
      <c r="V232" s="4">
        <v>32.141641129999996</v>
      </c>
      <c r="W232" s="4">
        <v>32.331356</v>
      </c>
      <c r="X232" s="4">
        <v>32.228389830499999</v>
      </c>
      <c r="Y232" s="4">
        <v>32.159745762699998</v>
      </c>
      <c r="Z232" s="4">
        <v>32.811864406767555</v>
      </c>
      <c r="AA232" s="4">
        <f t="shared" si="3"/>
        <v>32.811864406767555</v>
      </c>
      <c r="AB232" s="18">
        <v>29.135802469146554</v>
      </c>
    </row>
    <row r="233" spans="1:28" x14ac:dyDescent="0.25">
      <c r="A233" s="4" t="s">
        <v>477</v>
      </c>
      <c r="B233" s="4" t="s">
        <v>478</v>
      </c>
      <c r="C233" s="4" t="s">
        <v>479</v>
      </c>
      <c r="D233" s="4" t="s">
        <v>2</v>
      </c>
      <c r="E233" s="4" t="s">
        <v>71</v>
      </c>
      <c r="F233" s="4" t="s">
        <v>16</v>
      </c>
      <c r="G233" s="4" t="s">
        <v>72</v>
      </c>
      <c r="H233" s="4" t="s">
        <v>73</v>
      </c>
      <c r="I233" s="4">
        <v>349</v>
      </c>
      <c r="J233" s="4">
        <v>342</v>
      </c>
      <c r="K233" s="4">
        <v>334</v>
      </c>
      <c r="L233" s="4">
        <v>336</v>
      </c>
      <c r="M233" s="4">
        <v>334</v>
      </c>
      <c r="N233" s="4">
        <v>343</v>
      </c>
      <c r="O233" s="4">
        <v>360</v>
      </c>
      <c r="P233" s="4">
        <v>325</v>
      </c>
      <c r="Q233" s="4">
        <v>331</v>
      </c>
      <c r="R233" s="4">
        <v>345</v>
      </c>
      <c r="S233" s="4">
        <v>371</v>
      </c>
      <c r="T233" s="4">
        <v>442</v>
      </c>
      <c r="U233" s="4">
        <v>474</v>
      </c>
      <c r="V233" s="4">
        <v>26.02427921</v>
      </c>
      <c r="W233" s="4">
        <v>25.41516</v>
      </c>
      <c r="X233" s="4">
        <v>25.5673469388</v>
      </c>
      <c r="Y233" s="4">
        <v>25.415160349899999</v>
      </c>
      <c r="Z233" s="4">
        <v>26.023906705586228</v>
      </c>
      <c r="AA233" s="4">
        <f t="shared" si="3"/>
        <v>26.556559766811677</v>
      </c>
      <c r="AB233" s="18">
        <v>13.141762452083611</v>
      </c>
    </row>
    <row r="234" spans="1:28" x14ac:dyDescent="0.25">
      <c r="A234" s="4" t="s">
        <v>148</v>
      </c>
      <c r="B234" s="4" t="s">
        <v>149</v>
      </c>
      <c r="C234" s="4" t="s">
        <v>695</v>
      </c>
      <c r="D234" s="4" t="s">
        <v>2</v>
      </c>
      <c r="E234" s="4" t="s">
        <v>71</v>
      </c>
      <c r="F234" s="4" t="s">
        <v>16</v>
      </c>
      <c r="G234" s="4" t="s">
        <v>72</v>
      </c>
      <c r="H234" s="4" t="s">
        <v>73</v>
      </c>
      <c r="I234" s="4">
        <v>443</v>
      </c>
      <c r="J234" s="4">
        <v>433</v>
      </c>
      <c r="K234" s="4">
        <v>420</v>
      </c>
      <c r="L234" s="4">
        <v>407</v>
      </c>
      <c r="M234" s="4">
        <v>394</v>
      </c>
      <c r="N234" s="4">
        <v>386</v>
      </c>
      <c r="O234" s="4">
        <v>342</v>
      </c>
      <c r="P234" s="4">
        <v>256</v>
      </c>
      <c r="Q234" s="4">
        <v>237</v>
      </c>
      <c r="R234" s="4">
        <v>269</v>
      </c>
      <c r="S234" s="4">
        <v>298</v>
      </c>
      <c r="T234" s="4">
        <v>342</v>
      </c>
      <c r="U234" s="4">
        <v>393</v>
      </c>
      <c r="V234" s="4">
        <v>42.093784079999999</v>
      </c>
      <c r="W234" s="4">
        <v>43.278756000000001</v>
      </c>
      <c r="X234" s="4">
        <v>44.706735751300002</v>
      </c>
      <c r="Y234" s="4">
        <v>46.1347150259</v>
      </c>
      <c r="Z234" s="4">
        <v>47.562694300511197</v>
      </c>
      <c r="AA234" s="4">
        <f t="shared" si="3"/>
        <v>48.661139896365952</v>
      </c>
      <c r="AB234" s="18">
        <v>9.103773584906989</v>
      </c>
    </row>
    <row r="235" spans="1:28" x14ac:dyDescent="0.25">
      <c r="A235" s="4" t="s">
        <v>525</v>
      </c>
      <c r="B235" s="4" t="s">
        <v>526</v>
      </c>
      <c r="C235" s="4" t="s">
        <v>745</v>
      </c>
      <c r="D235" s="4" t="s">
        <v>2</v>
      </c>
      <c r="E235" s="4" t="s">
        <v>32</v>
      </c>
      <c r="F235" s="4" t="s">
        <v>4</v>
      </c>
      <c r="G235" s="4" t="s">
        <v>33</v>
      </c>
      <c r="H235" s="4" t="s">
        <v>34</v>
      </c>
      <c r="I235" s="4">
        <v>165</v>
      </c>
      <c r="J235" s="4">
        <v>166</v>
      </c>
      <c r="K235" s="4">
        <v>167</v>
      </c>
      <c r="L235" s="4">
        <v>172</v>
      </c>
      <c r="M235" s="4">
        <v>172</v>
      </c>
      <c r="N235" s="4">
        <v>180</v>
      </c>
      <c r="O235" s="4">
        <v>186</v>
      </c>
      <c r="P235" s="4">
        <v>180</v>
      </c>
      <c r="Q235" s="4">
        <v>170</v>
      </c>
      <c r="R235" s="4">
        <v>187</v>
      </c>
      <c r="S235" s="4">
        <v>231</v>
      </c>
      <c r="T235" s="4">
        <v>235</v>
      </c>
      <c r="U235" s="4">
        <v>263</v>
      </c>
      <c r="V235" s="4">
        <v>27.108433730000002</v>
      </c>
      <c r="W235" s="4">
        <v>25.8</v>
      </c>
      <c r="X235" s="4">
        <v>25.8</v>
      </c>
      <c r="Y235" s="4">
        <v>25.05</v>
      </c>
      <c r="Z235" s="4">
        <v>24.900000000000002</v>
      </c>
      <c r="AA235" s="4">
        <f t="shared" si="3"/>
        <v>24.750000000000004</v>
      </c>
      <c r="AB235" s="18">
        <v>6.6666666666666661</v>
      </c>
    </row>
    <row r="236" spans="1:28" x14ac:dyDescent="0.25">
      <c r="A236" s="4" t="s">
        <v>174</v>
      </c>
      <c r="B236" s="4" t="s">
        <v>175</v>
      </c>
      <c r="C236" s="4" t="s">
        <v>699</v>
      </c>
      <c r="D236" s="4" t="s">
        <v>2</v>
      </c>
      <c r="E236" s="4" t="s">
        <v>60</v>
      </c>
      <c r="F236" s="4" t="s">
        <v>39</v>
      </c>
      <c r="G236" s="20" t="s">
        <v>853</v>
      </c>
      <c r="H236" s="4" t="s">
        <v>684</v>
      </c>
      <c r="I236" s="4">
        <v>1087</v>
      </c>
      <c r="J236" s="4">
        <v>1093</v>
      </c>
      <c r="K236" s="4">
        <v>1098</v>
      </c>
      <c r="L236" s="4">
        <v>1104</v>
      </c>
      <c r="M236" s="4">
        <v>1103</v>
      </c>
      <c r="N236" s="4">
        <v>1109</v>
      </c>
      <c r="O236" s="4">
        <v>1073</v>
      </c>
      <c r="P236" s="4">
        <v>971</v>
      </c>
      <c r="Q236" s="4">
        <v>889</v>
      </c>
      <c r="R236" s="4">
        <v>817</v>
      </c>
      <c r="S236" s="4">
        <v>748</v>
      </c>
      <c r="T236" s="4">
        <v>731</v>
      </c>
      <c r="U236" s="4">
        <v>767</v>
      </c>
      <c r="V236" s="4">
        <v>48.071087990000002</v>
      </c>
      <c r="W236" s="4">
        <v>48.038682999999999</v>
      </c>
      <c r="X236" s="4">
        <v>48.082236248900003</v>
      </c>
      <c r="Y236" s="4">
        <v>47.8209197475</v>
      </c>
      <c r="Z236" s="4">
        <v>47.603155996372948</v>
      </c>
      <c r="AA236" s="4">
        <f t="shared" si="3"/>
        <v>47.341839495020487</v>
      </c>
      <c r="AB236" s="18">
        <v>22.96066252588966</v>
      </c>
    </row>
    <row r="237" spans="1:28" x14ac:dyDescent="0.25">
      <c r="A237" s="4" t="s">
        <v>652</v>
      </c>
      <c r="B237" s="4" t="s">
        <v>653</v>
      </c>
      <c r="C237" s="4" t="s">
        <v>654</v>
      </c>
      <c r="D237" s="4" t="s">
        <v>2</v>
      </c>
      <c r="E237" s="4" t="s">
        <v>3</v>
      </c>
      <c r="F237" s="4" t="s">
        <v>4</v>
      </c>
      <c r="G237" s="4" t="s">
        <v>5</v>
      </c>
      <c r="H237" s="4" t="s">
        <v>679</v>
      </c>
      <c r="I237" s="4">
        <v>292</v>
      </c>
      <c r="J237" s="4">
        <v>295</v>
      </c>
      <c r="K237" s="4">
        <v>295</v>
      </c>
      <c r="L237" s="4">
        <v>297</v>
      </c>
      <c r="M237" s="4">
        <v>297</v>
      </c>
      <c r="N237" s="4">
        <v>296</v>
      </c>
      <c r="O237" s="4">
        <v>276</v>
      </c>
      <c r="P237" s="4">
        <v>231</v>
      </c>
      <c r="Q237" s="4">
        <v>230</v>
      </c>
      <c r="R237" s="4">
        <v>252</v>
      </c>
      <c r="S237" s="4">
        <v>282</v>
      </c>
      <c r="T237" s="4">
        <v>345</v>
      </c>
      <c r="U237" s="4">
        <v>392</v>
      </c>
      <c r="V237" s="4">
        <v>20.889202539999999</v>
      </c>
      <c r="W237" s="4">
        <v>21.371959</v>
      </c>
      <c r="X237" s="4">
        <v>21.371959459500001</v>
      </c>
      <c r="Y237" s="4">
        <v>21.2280405405</v>
      </c>
      <c r="Z237" s="4">
        <v>21.2280405405</v>
      </c>
      <c r="AA237" s="4">
        <f t="shared" si="3"/>
        <v>21.012162162122035</v>
      </c>
      <c r="AB237" s="18">
        <v>13.896713615050013</v>
      </c>
    </row>
    <row r="238" spans="1:28" x14ac:dyDescent="0.25">
      <c r="A238" s="4" t="s">
        <v>79</v>
      </c>
      <c r="B238" s="4" t="s">
        <v>80</v>
      </c>
      <c r="C238" s="4" t="s">
        <v>688</v>
      </c>
      <c r="D238" s="4" t="s">
        <v>2</v>
      </c>
      <c r="E238" s="4" t="s">
        <v>26</v>
      </c>
      <c r="F238" s="4" t="s">
        <v>4</v>
      </c>
      <c r="G238" s="4" t="s">
        <v>12</v>
      </c>
      <c r="H238" s="4" t="s">
        <v>756</v>
      </c>
      <c r="I238" s="4">
        <v>196</v>
      </c>
      <c r="J238" s="4">
        <v>193</v>
      </c>
      <c r="K238" s="4">
        <v>192</v>
      </c>
      <c r="L238" s="4">
        <v>191</v>
      </c>
      <c r="M238" s="4">
        <v>190</v>
      </c>
      <c r="N238" s="4">
        <v>189</v>
      </c>
      <c r="O238" s="4">
        <v>161</v>
      </c>
      <c r="P238" s="4">
        <v>159</v>
      </c>
      <c r="Q238" s="4">
        <v>181</v>
      </c>
      <c r="R238" s="4">
        <v>201</v>
      </c>
      <c r="S238" s="4">
        <v>240</v>
      </c>
      <c r="T238" s="4">
        <v>276</v>
      </c>
      <c r="U238" s="4">
        <v>342</v>
      </c>
      <c r="V238" s="4">
        <v>10.931174090000001</v>
      </c>
      <c r="W238" s="4">
        <v>10.857143000000001</v>
      </c>
      <c r="X238" s="4">
        <v>10.9142857143</v>
      </c>
      <c r="Y238" s="4">
        <v>10.971428571400001</v>
      </c>
      <c r="Z238" s="4">
        <v>11.02857142854271</v>
      </c>
      <c r="AA238" s="4">
        <f t="shared" si="3"/>
        <v>11.199999999970835</v>
      </c>
      <c r="AB238" s="18">
        <v>17.500000000045571</v>
      </c>
    </row>
    <row r="239" spans="1:28" x14ac:dyDescent="0.25">
      <c r="A239" s="4" t="s">
        <v>200</v>
      </c>
      <c r="B239" s="4" t="s">
        <v>201</v>
      </c>
      <c r="C239" s="4" t="s">
        <v>701</v>
      </c>
      <c r="D239" s="4" t="s">
        <v>2</v>
      </c>
      <c r="E239" s="4" t="s">
        <v>26</v>
      </c>
      <c r="F239" s="4" t="s">
        <v>4</v>
      </c>
      <c r="G239" s="4" t="s">
        <v>12</v>
      </c>
      <c r="H239" s="4" t="s">
        <v>756</v>
      </c>
      <c r="I239" s="4">
        <v>756</v>
      </c>
      <c r="J239" s="4">
        <v>763</v>
      </c>
      <c r="K239" s="4">
        <v>765</v>
      </c>
      <c r="L239" s="4">
        <v>761</v>
      </c>
      <c r="M239" s="4">
        <v>751</v>
      </c>
      <c r="N239" s="4">
        <v>741</v>
      </c>
      <c r="O239" s="4">
        <v>730</v>
      </c>
      <c r="P239" s="4">
        <v>737</v>
      </c>
      <c r="Q239" s="4">
        <v>647</v>
      </c>
      <c r="R239" s="4">
        <v>663</v>
      </c>
      <c r="S239" s="4">
        <v>791</v>
      </c>
      <c r="T239" s="4">
        <v>925</v>
      </c>
      <c r="U239" s="4">
        <v>977</v>
      </c>
      <c r="V239" s="4">
        <v>15.175097279999999</v>
      </c>
      <c r="W239" s="4">
        <v>15.405127999999999</v>
      </c>
      <c r="X239" s="4">
        <v>15.6102564103</v>
      </c>
      <c r="Y239" s="4">
        <v>15.6923076923</v>
      </c>
      <c r="Z239" s="4">
        <v>15.65128205127438</v>
      </c>
      <c r="AA239" s="4">
        <f t="shared" si="3"/>
        <v>15.507692307684707</v>
      </c>
      <c r="AB239" s="18">
        <v>48.750000000023896</v>
      </c>
    </row>
    <row r="240" spans="1:28" x14ac:dyDescent="0.25">
      <c r="A240" s="4" t="s">
        <v>421</v>
      </c>
      <c r="B240" s="4" t="s">
        <v>422</v>
      </c>
      <c r="C240" s="4" t="s">
        <v>423</v>
      </c>
      <c r="D240" s="4" t="s">
        <v>2</v>
      </c>
      <c r="E240" s="4" t="s">
        <v>11</v>
      </c>
      <c r="F240" s="4" t="s">
        <v>4</v>
      </c>
      <c r="G240" s="4" t="s">
        <v>12</v>
      </c>
      <c r="H240" s="4" t="s">
        <v>756</v>
      </c>
      <c r="I240" s="4">
        <v>235</v>
      </c>
      <c r="J240" s="4">
        <v>230</v>
      </c>
      <c r="K240" s="4">
        <v>226</v>
      </c>
      <c r="L240" s="4">
        <v>228</v>
      </c>
      <c r="M240" s="4">
        <v>229</v>
      </c>
      <c r="N240" s="4">
        <v>231</v>
      </c>
      <c r="O240" s="4">
        <v>244</v>
      </c>
      <c r="P240" s="4">
        <v>238</v>
      </c>
      <c r="Q240" s="4">
        <v>273</v>
      </c>
      <c r="R240" s="4">
        <v>307</v>
      </c>
      <c r="S240" s="4">
        <v>318</v>
      </c>
      <c r="T240" s="4">
        <v>352</v>
      </c>
      <c r="U240" s="4">
        <v>422</v>
      </c>
      <c r="V240" s="4">
        <v>14.760383389999999</v>
      </c>
      <c r="W240" s="4">
        <v>14.87013</v>
      </c>
      <c r="X240" s="4">
        <v>14.805194805199999</v>
      </c>
      <c r="Y240" s="4">
        <v>14.675324675300001</v>
      </c>
      <c r="Z240" s="4">
        <v>14.935064935039824</v>
      </c>
      <c r="AA240" s="4">
        <f t="shared" si="3"/>
        <v>15.259740259714603</v>
      </c>
      <c r="AB240" s="18">
        <v>15.400000000025893</v>
      </c>
    </row>
    <row r="241" spans="1:28" x14ac:dyDescent="0.25">
      <c r="A241" s="4" t="s">
        <v>278</v>
      </c>
      <c r="B241" s="4" t="s">
        <v>279</v>
      </c>
      <c r="C241" s="4" t="s">
        <v>280</v>
      </c>
      <c r="D241" s="4" t="s">
        <v>2</v>
      </c>
      <c r="E241" s="4" t="s">
        <v>26</v>
      </c>
      <c r="F241" s="4" t="s">
        <v>4</v>
      </c>
      <c r="G241" s="4" t="s">
        <v>12</v>
      </c>
      <c r="H241" s="4" t="s">
        <v>756</v>
      </c>
      <c r="I241" s="4">
        <v>1160</v>
      </c>
      <c r="J241" s="4">
        <v>1152</v>
      </c>
      <c r="K241" s="4">
        <v>1152</v>
      </c>
      <c r="L241" s="4">
        <v>1151</v>
      </c>
      <c r="M241" s="4">
        <v>1151</v>
      </c>
      <c r="N241" s="4">
        <v>1157</v>
      </c>
      <c r="O241" s="4">
        <v>1157</v>
      </c>
      <c r="P241" s="4">
        <v>1071</v>
      </c>
      <c r="Q241" s="4">
        <v>1019</v>
      </c>
      <c r="R241" s="4">
        <v>969</v>
      </c>
      <c r="S241" s="4">
        <v>977</v>
      </c>
      <c r="T241" s="4">
        <v>962</v>
      </c>
      <c r="U241" s="4">
        <v>977</v>
      </c>
      <c r="V241" s="4">
        <v>32.032115169999997</v>
      </c>
      <c r="W241" s="4">
        <v>31.734572</v>
      </c>
      <c r="X241" s="4">
        <v>31.7345721694</v>
      </c>
      <c r="Y241" s="4">
        <v>31.7621434745</v>
      </c>
      <c r="Z241" s="4">
        <v>31.7621434745</v>
      </c>
      <c r="AA241" s="4">
        <f t="shared" si="3"/>
        <v>31.982713915295136</v>
      </c>
      <c r="AB241" s="18">
        <v>36.269592476492484</v>
      </c>
    </row>
    <row r="242" spans="1:28" x14ac:dyDescent="0.25">
      <c r="A242" s="4" t="s">
        <v>379</v>
      </c>
      <c r="B242" s="4" t="s">
        <v>380</v>
      </c>
      <c r="C242" s="4" t="s">
        <v>381</v>
      </c>
      <c r="D242" s="4" t="s">
        <v>2</v>
      </c>
      <c r="E242" s="4" t="s">
        <v>21</v>
      </c>
      <c r="F242" s="4" t="s">
        <v>4</v>
      </c>
      <c r="G242" s="4" t="s">
        <v>22</v>
      </c>
      <c r="H242" s="4" t="s">
        <v>682</v>
      </c>
      <c r="I242" s="4">
        <v>592</v>
      </c>
      <c r="J242" s="4">
        <v>586</v>
      </c>
      <c r="K242" s="4">
        <v>586</v>
      </c>
      <c r="L242" s="4">
        <v>584</v>
      </c>
      <c r="M242" s="4">
        <v>584</v>
      </c>
      <c r="N242" s="4">
        <v>584</v>
      </c>
      <c r="O242" s="4">
        <v>581</v>
      </c>
      <c r="P242" s="4">
        <v>573</v>
      </c>
      <c r="Q242" s="4">
        <v>574</v>
      </c>
      <c r="R242" s="4">
        <v>598</v>
      </c>
      <c r="S242" s="4">
        <v>632</v>
      </c>
      <c r="T242" s="4">
        <v>722</v>
      </c>
      <c r="U242" s="4">
        <v>815</v>
      </c>
      <c r="V242" s="4">
        <v>24.072547400000001</v>
      </c>
      <c r="W242" s="4">
        <v>24.7</v>
      </c>
      <c r="X242" s="4">
        <v>24.7</v>
      </c>
      <c r="Y242" s="4">
        <v>24.784589041099998</v>
      </c>
      <c r="Z242" s="4">
        <v>24.784589041099998</v>
      </c>
      <c r="AA242" s="4">
        <f t="shared" si="3"/>
        <v>25.038356164387711</v>
      </c>
      <c r="AB242" s="18">
        <v>23.643724696352358</v>
      </c>
    </row>
    <row r="243" spans="1:28" x14ac:dyDescent="0.25">
      <c r="A243" s="4" t="s">
        <v>564</v>
      </c>
      <c r="B243" s="4" t="s">
        <v>565</v>
      </c>
      <c r="C243" s="4" t="s">
        <v>566</v>
      </c>
      <c r="D243" s="4" t="s">
        <v>2</v>
      </c>
      <c r="E243" s="4" t="s">
        <v>32</v>
      </c>
      <c r="F243" s="4" t="s">
        <v>4</v>
      </c>
      <c r="G243" s="4" t="s">
        <v>33</v>
      </c>
      <c r="H243" s="4" t="s">
        <v>34</v>
      </c>
      <c r="I243" s="4">
        <v>127</v>
      </c>
      <c r="J243" s="4">
        <v>141</v>
      </c>
      <c r="K243" s="4">
        <v>135</v>
      </c>
      <c r="L243" s="4">
        <v>137</v>
      </c>
      <c r="M243" s="4">
        <v>134</v>
      </c>
      <c r="N243" s="4">
        <v>131</v>
      </c>
      <c r="O243" s="4">
        <v>120</v>
      </c>
      <c r="P243" s="4">
        <v>115</v>
      </c>
      <c r="Q243" s="4">
        <v>138</v>
      </c>
      <c r="R243" s="4">
        <v>178</v>
      </c>
      <c r="S243" s="4">
        <v>183</v>
      </c>
      <c r="T243" s="4">
        <v>218</v>
      </c>
      <c r="U243" s="4">
        <v>267</v>
      </c>
      <c r="V243" s="4">
        <v>17.847411439999998</v>
      </c>
      <c r="W243" s="4">
        <v>18.821373999999999</v>
      </c>
      <c r="X243" s="4">
        <v>19.242748091599999</v>
      </c>
      <c r="Y243" s="4">
        <v>18.961832061100001</v>
      </c>
      <c r="Z243" s="4">
        <v>19.804580152704442</v>
      </c>
      <c r="AA243" s="4">
        <f t="shared" si="3"/>
        <v>17.838167938960741</v>
      </c>
      <c r="AB243" s="18">
        <v>7.1195652173795532</v>
      </c>
    </row>
    <row r="244" spans="1:28" x14ac:dyDescent="0.25">
      <c r="A244" s="4" t="s">
        <v>268</v>
      </c>
      <c r="B244" s="4" t="s">
        <v>269</v>
      </c>
      <c r="C244" s="4" t="s">
        <v>270</v>
      </c>
      <c r="D244" s="4" t="s">
        <v>271</v>
      </c>
      <c r="E244" s="4" t="s">
        <v>46</v>
      </c>
      <c r="F244" s="4" t="s">
        <v>4</v>
      </c>
      <c r="G244" s="4" t="s">
        <v>47</v>
      </c>
      <c r="H244" s="4" t="s">
        <v>48</v>
      </c>
      <c r="I244" s="4">
        <v>2855</v>
      </c>
      <c r="J244" s="4">
        <v>2903</v>
      </c>
      <c r="K244" s="4">
        <v>2917</v>
      </c>
      <c r="L244" s="4">
        <v>2930</v>
      </c>
      <c r="M244" s="4">
        <v>2978</v>
      </c>
      <c r="N244" s="4">
        <v>3025</v>
      </c>
      <c r="O244" s="4">
        <v>3106</v>
      </c>
      <c r="P244" s="4">
        <v>3179</v>
      </c>
      <c r="Q244" s="4">
        <v>3171</v>
      </c>
      <c r="R244" s="4">
        <v>3081</v>
      </c>
      <c r="S244" s="4">
        <v>2732</v>
      </c>
      <c r="T244" s="4">
        <v>2321</v>
      </c>
      <c r="U244" s="4">
        <v>2037</v>
      </c>
      <c r="V244" s="4">
        <v>105.25400139</v>
      </c>
      <c r="W244" s="4">
        <v>103.073256</v>
      </c>
      <c r="X244" s="4">
        <v>101.41190082599999</v>
      </c>
      <c r="Y244" s="4">
        <v>100.961950413</v>
      </c>
      <c r="Z244" s="4">
        <v>100.47738842953</v>
      </c>
      <c r="AA244" s="4">
        <f t="shared" si="3"/>
        <v>98.816033057632836</v>
      </c>
      <c r="AB244" s="18">
        <v>28.892072588411516</v>
      </c>
    </row>
    <row r="245" spans="1:28" x14ac:dyDescent="0.25">
      <c r="A245" s="4" t="s">
        <v>492</v>
      </c>
      <c r="B245" s="4" t="s">
        <v>493</v>
      </c>
      <c r="C245" s="4" t="s">
        <v>494</v>
      </c>
      <c r="D245" s="4" t="s">
        <v>2</v>
      </c>
      <c r="E245" s="4" t="s">
        <v>46</v>
      </c>
      <c r="F245" s="4" t="s">
        <v>4</v>
      </c>
      <c r="G245" s="4" t="s">
        <v>47</v>
      </c>
      <c r="H245" s="4" t="s">
        <v>48</v>
      </c>
      <c r="I245" s="4">
        <v>173</v>
      </c>
      <c r="J245" s="4">
        <v>174</v>
      </c>
      <c r="K245" s="4">
        <v>175</v>
      </c>
      <c r="L245" s="4">
        <v>183</v>
      </c>
      <c r="M245" s="4">
        <v>191</v>
      </c>
      <c r="N245" s="4">
        <v>199</v>
      </c>
      <c r="O245" s="4">
        <v>192</v>
      </c>
      <c r="P245" s="4">
        <v>205</v>
      </c>
      <c r="Q245" s="4">
        <v>219</v>
      </c>
      <c r="R245" s="4">
        <v>232</v>
      </c>
      <c r="S245" s="4">
        <v>306</v>
      </c>
      <c r="T245" s="4">
        <v>337</v>
      </c>
      <c r="U245" s="4">
        <v>330</v>
      </c>
      <c r="V245" s="4">
        <v>12.846998060000001</v>
      </c>
      <c r="W245" s="4">
        <v>12.189446999999999</v>
      </c>
      <c r="X245" s="4">
        <v>11.6788944724</v>
      </c>
      <c r="Y245" s="4">
        <v>11.1683417085</v>
      </c>
      <c r="Z245" s="4">
        <v>11.104522613022857</v>
      </c>
      <c r="AA245" s="4">
        <f t="shared" si="3"/>
        <v>11.040703517545714</v>
      </c>
      <c r="AB245" s="18">
        <v>15.669291338642605</v>
      </c>
    </row>
    <row r="246" spans="1:28" x14ac:dyDescent="0.25">
      <c r="A246" s="4" t="s">
        <v>463</v>
      </c>
      <c r="B246" s="4" t="s">
        <v>464</v>
      </c>
      <c r="C246" s="4" t="s">
        <v>465</v>
      </c>
      <c r="D246" s="4" t="s">
        <v>2</v>
      </c>
      <c r="E246" s="4" t="s">
        <v>26</v>
      </c>
      <c r="F246" s="4" t="s">
        <v>16</v>
      </c>
      <c r="G246" s="4" t="s">
        <v>27</v>
      </c>
      <c r="H246" s="4" t="s">
        <v>28</v>
      </c>
      <c r="I246" s="4">
        <v>1135</v>
      </c>
      <c r="J246" s="4">
        <v>1114</v>
      </c>
      <c r="K246" s="4">
        <v>1098</v>
      </c>
      <c r="L246" s="4">
        <v>1086</v>
      </c>
      <c r="M246" s="4">
        <v>1073</v>
      </c>
      <c r="N246" s="4">
        <v>1061</v>
      </c>
      <c r="O246" s="4">
        <v>997</v>
      </c>
      <c r="P246" s="4">
        <v>859</v>
      </c>
      <c r="Q246" s="4">
        <v>761</v>
      </c>
      <c r="R246" s="4">
        <v>698</v>
      </c>
      <c r="S246" s="4">
        <v>713</v>
      </c>
      <c r="T246" s="4">
        <v>810</v>
      </c>
      <c r="U246" s="4">
        <v>931</v>
      </c>
      <c r="V246" s="4">
        <v>38.455962309999997</v>
      </c>
      <c r="W246" s="4">
        <v>38.935437999999998</v>
      </c>
      <c r="X246" s="4">
        <v>39.407163053700003</v>
      </c>
      <c r="Y246" s="4">
        <v>39.842601319499998</v>
      </c>
      <c r="Z246" s="4">
        <v>40.423185673882514</v>
      </c>
      <c r="AA246" s="4">
        <f t="shared" si="3"/>
        <v>41.18520263900956</v>
      </c>
      <c r="AB246" s="18">
        <v>27.558441558448404</v>
      </c>
    </row>
    <row r="247" spans="1:28" x14ac:dyDescent="0.25">
      <c r="A247" s="4" t="s">
        <v>259</v>
      </c>
      <c r="B247" s="4" t="s">
        <v>260</v>
      </c>
      <c r="C247" s="4" t="s">
        <v>711</v>
      </c>
      <c r="D247" s="4" t="s">
        <v>2</v>
      </c>
      <c r="E247" s="4" t="s">
        <v>11</v>
      </c>
      <c r="F247" s="4" t="s">
        <v>4</v>
      </c>
      <c r="G247" s="4" t="s">
        <v>12</v>
      </c>
      <c r="H247" s="4" t="s">
        <v>756</v>
      </c>
      <c r="I247" s="4">
        <v>240</v>
      </c>
      <c r="J247" s="4">
        <v>241</v>
      </c>
      <c r="K247" s="4">
        <v>242</v>
      </c>
      <c r="L247" s="4">
        <v>236</v>
      </c>
      <c r="M247" s="4">
        <v>231</v>
      </c>
      <c r="N247" s="4">
        <v>225</v>
      </c>
      <c r="O247" s="4">
        <v>249</v>
      </c>
      <c r="P247" s="4">
        <v>236</v>
      </c>
      <c r="Q247" s="4">
        <v>243</v>
      </c>
      <c r="R247" s="4">
        <v>254</v>
      </c>
      <c r="S247" s="4">
        <v>310</v>
      </c>
      <c r="T247" s="4">
        <v>351</v>
      </c>
      <c r="U247" s="4">
        <v>406</v>
      </c>
      <c r="V247" s="4">
        <v>10.864316759999999</v>
      </c>
      <c r="W247" s="4">
        <v>11.087999999999999</v>
      </c>
      <c r="X247" s="4">
        <v>11.327999999999999</v>
      </c>
      <c r="Y247" s="4">
        <v>11.616</v>
      </c>
      <c r="Z247" s="4">
        <v>11.567999999999998</v>
      </c>
      <c r="AA247" s="4">
        <f t="shared" si="3"/>
        <v>11.52</v>
      </c>
      <c r="AB247" s="18">
        <v>20.833333333333336</v>
      </c>
    </row>
    <row r="248" spans="1:28" x14ac:dyDescent="0.25">
      <c r="A248" s="4" t="s">
        <v>204</v>
      </c>
      <c r="B248" s="4" t="s">
        <v>205</v>
      </c>
      <c r="C248" s="4" t="s">
        <v>702</v>
      </c>
      <c r="D248" s="4" t="s">
        <v>2</v>
      </c>
      <c r="E248" s="4" t="s">
        <v>11</v>
      </c>
      <c r="F248" s="4" t="s">
        <v>4</v>
      </c>
      <c r="G248" s="4" t="s">
        <v>12</v>
      </c>
      <c r="H248" s="4" t="s">
        <v>756</v>
      </c>
      <c r="I248" s="4">
        <v>911</v>
      </c>
      <c r="J248" s="4">
        <v>913</v>
      </c>
      <c r="K248" s="4">
        <v>912</v>
      </c>
      <c r="L248" s="4">
        <v>918</v>
      </c>
      <c r="M248" s="4">
        <v>915</v>
      </c>
      <c r="N248" s="4">
        <v>901</v>
      </c>
      <c r="O248" s="4">
        <v>856</v>
      </c>
      <c r="P248" s="4">
        <v>821</v>
      </c>
      <c r="Q248" s="4">
        <v>819</v>
      </c>
      <c r="R248" s="4">
        <v>915</v>
      </c>
      <c r="S248" s="4">
        <v>980</v>
      </c>
      <c r="T248" s="4">
        <v>1064</v>
      </c>
      <c r="U248" s="4">
        <v>1093</v>
      </c>
      <c r="V248" s="4">
        <v>48.414830739999999</v>
      </c>
      <c r="W248" s="4">
        <v>49.253607000000002</v>
      </c>
      <c r="X248" s="4">
        <v>49.415094339600003</v>
      </c>
      <c r="Y248" s="4">
        <v>49.092119866799997</v>
      </c>
      <c r="Z248" s="4">
        <v>49.145948945601319</v>
      </c>
      <c r="AA248" s="4">
        <f t="shared" si="3"/>
        <v>49.038290787998683</v>
      </c>
      <c r="AB248" s="18">
        <v>18.57731958763441</v>
      </c>
    </row>
    <row r="249" spans="1:28" x14ac:dyDescent="0.25">
      <c r="H249" s="21" t="s">
        <v>819</v>
      </c>
      <c r="I249" s="6">
        <f t="shared" ref="I249:U249" si="4">SUM(I7:I248)</f>
        <v>307688</v>
      </c>
      <c r="J249" s="6">
        <f t="shared" si="4"/>
        <v>307940</v>
      </c>
      <c r="K249" s="6">
        <f t="shared" si="4"/>
        <v>307350</v>
      </c>
      <c r="L249" s="6">
        <f t="shared" si="4"/>
        <v>307500</v>
      </c>
      <c r="M249" s="6">
        <f t="shared" si="4"/>
        <v>307453</v>
      </c>
      <c r="N249" s="6">
        <f t="shared" si="4"/>
        <v>307031</v>
      </c>
      <c r="O249" s="6">
        <f t="shared" si="4"/>
        <v>299000</v>
      </c>
      <c r="P249" s="6">
        <f t="shared" si="4"/>
        <v>285338</v>
      </c>
      <c r="Q249" s="6">
        <f t="shared" si="4"/>
        <v>278037</v>
      </c>
      <c r="R249" s="6">
        <f t="shared" si="4"/>
        <v>271784</v>
      </c>
      <c r="S249" s="6">
        <f t="shared" si="4"/>
        <v>261789</v>
      </c>
      <c r="T249" s="6">
        <f t="shared" si="4"/>
        <v>252762</v>
      </c>
      <c r="U249" s="6">
        <f t="shared" si="4"/>
        <v>250030</v>
      </c>
      <c r="V249" s="6">
        <f>N249/AB249</f>
        <v>59.328540251550116</v>
      </c>
      <c r="W249" s="6">
        <f>M249/AB249</f>
        <v>59.410084603703986</v>
      </c>
      <c r="X249" s="6">
        <f>L249/AB249</f>
        <v>59.419166557616855</v>
      </c>
      <c r="Y249" s="6">
        <f>K249/AB249</f>
        <v>59.39018159832046</v>
      </c>
      <c r="Z249" s="6">
        <f>J249/AB249</f>
        <v>59.504189104886294</v>
      </c>
      <c r="AA249" s="6">
        <f>I249/AB249</f>
        <v>59.455494373268344</v>
      </c>
      <c r="AB249" s="6">
        <f>SUM(AB7:AB248)</f>
        <v>5175.0978314686918</v>
      </c>
    </row>
  </sheetData>
  <sortState ref="A6:Z247">
    <sortCondition ref="A6:A247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selection activeCell="C29" sqref="C29"/>
    </sheetView>
  </sheetViews>
  <sheetFormatPr baseColWidth="10" defaultRowHeight="15" x14ac:dyDescent="0.25"/>
  <cols>
    <col min="1" max="1" width="19.28515625" style="1" customWidth="1"/>
    <col min="2" max="2" width="33.140625" style="1" customWidth="1"/>
    <col min="3" max="3" width="25.28515625" style="2" customWidth="1"/>
    <col min="4" max="4" width="26.42578125" style="2" customWidth="1"/>
  </cols>
  <sheetData>
    <row r="1" spans="1:4" x14ac:dyDescent="0.25">
      <c r="A1" s="8" t="s">
        <v>794</v>
      </c>
    </row>
    <row r="2" spans="1:4" x14ac:dyDescent="0.25">
      <c r="A2" s="8"/>
    </row>
    <row r="3" spans="1:4" x14ac:dyDescent="0.25">
      <c r="A3" s="7" t="s">
        <v>857</v>
      </c>
    </row>
    <row r="4" spans="1:4" x14ac:dyDescent="0.25">
      <c r="A4" s="1" t="s">
        <v>856</v>
      </c>
    </row>
    <row r="6" spans="1:4" x14ac:dyDescent="0.25">
      <c r="A6" s="13" t="s">
        <v>790</v>
      </c>
      <c r="B6" s="13" t="s">
        <v>791</v>
      </c>
      <c r="C6" s="13" t="s">
        <v>792</v>
      </c>
      <c r="D6" s="13" t="s">
        <v>855</v>
      </c>
    </row>
    <row r="7" spans="1:4" x14ac:dyDescent="0.25">
      <c r="A7" s="5" t="s">
        <v>22</v>
      </c>
      <c r="B7" s="5" t="s">
        <v>682</v>
      </c>
      <c r="C7" s="4">
        <v>15</v>
      </c>
      <c r="D7" s="6">
        <v>21025</v>
      </c>
    </row>
    <row r="8" spans="1:4" x14ac:dyDescent="0.25">
      <c r="A8" s="5" t="s">
        <v>491</v>
      </c>
      <c r="B8" s="5" t="s">
        <v>741</v>
      </c>
      <c r="C8" s="4">
        <v>1</v>
      </c>
      <c r="D8" s="6">
        <v>742</v>
      </c>
    </row>
    <row r="9" spans="1:4" x14ac:dyDescent="0.25">
      <c r="A9" s="5" t="s">
        <v>12</v>
      </c>
      <c r="B9" s="5" t="s">
        <v>756</v>
      </c>
      <c r="C9" s="4">
        <v>31</v>
      </c>
      <c r="D9" s="6">
        <v>27555</v>
      </c>
    </row>
    <row r="10" spans="1:4" x14ac:dyDescent="0.25">
      <c r="A10" s="5" t="s">
        <v>33</v>
      </c>
      <c r="B10" s="5" t="s">
        <v>34</v>
      </c>
      <c r="C10" s="4">
        <v>27</v>
      </c>
      <c r="D10" s="6">
        <v>19199</v>
      </c>
    </row>
    <row r="11" spans="1:4" x14ac:dyDescent="0.25">
      <c r="A11" s="5" t="s">
        <v>47</v>
      </c>
      <c r="B11" s="5" t="s">
        <v>48</v>
      </c>
      <c r="C11" s="4">
        <v>26</v>
      </c>
      <c r="D11" s="6">
        <v>16411</v>
      </c>
    </row>
    <row r="12" spans="1:4" x14ac:dyDescent="0.25">
      <c r="A12" s="5" t="s">
        <v>17</v>
      </c>
      <c r="B12" s="5" t="s">
        <v>763</v>
      </c>
      <c r="C12" s="4">
        <v>16</v>
      </c>
      <c r="D12" s="6">
        <v>30274</v>
      </c>
    </row>
    <row r="13" spans="1:4" x14ac:dyDescent="0.25">
      <c r="A13" s="5" t="s">
        <v>72</v>
      </c>
      <c r="B13" s="5" t="s">
        <v>73</v>
      </c>
      <c r="C13" s="4">
        <v>37</v>
      </c>
      <c r="D13" s="6">
        <v>28720</v>
      </c>
    </row>
    <row r="14" spans="1:4" x14ac:dyDescent="0.25">
      <c r="A14" s="5" t="s">
        <v>27</v>
      </c>
      <c r="B14" s="5" t="s">
        <v>28</v>
      </c>
      <c r="C14" s="4">
        <v>22</v>
      </c>
      <c r="D14" s="6">
        <v>14033</v>
      </c>
    </row>
    <row r="15" spans="1:4" x14ac:dyDescent="0.25">
      <c r="A15" s="5" t="s">
        <v>5</v>
      </c>
      <c r="B15" s="5" t="s">
        <v>679</v>
      </c>
      <c r="C15" s="4">
        <v>33</v>
      </c>
      <c r="D15" s="6">
        <v>36792</v>
      </c>
    </row>
    <row r="16" spans="1:4" x14ac:dyDescent="0.25">
      <c r="A16" s="5" t="s">
        <v>61</v>
      </c>
      <c r="B16" s="5" t="s">
        <v>684</v>
      </c>
      <c r="C16" s="4">
        <v>34</v>
      </c>
      <c r="D16" s="6">
        <v>112937</v>
      </c>
    </row>
    <row r="17" spans="1:4" x14ac:dyDescent="0.25">
      <c r="A17" s="38" t="s">
        <v>795</v>
      </c>
      <c r="B17" s="38"/>
      <c r="C17" s="14">
        <f>SUM(C7:C16)</f>
        <v>242</v>
      </c>
      <c r="D17" s="15">
        <f>SUM(D7:D16)</f>
        <v>307688</v>
      </c>
    </row>
  </sheetData>
  <mergeCells count="1">
    <mergeCell ref="A17:B17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workbookViewId="0">
      <selection activeCell="A31" sqref="A31"/>
    </sheetView>
  </sheetViews>
  <sheetFormatPr baseColWidth="10" defaultRowHeight="15" x14ac:dyDescent="0.25"/>
  <cols>
    <col min="1" max="1" width="12.28515625" customWidth="1"/>
    <col min="2" max="2" width="24.28515625" customWidth="1"/>
    <col min="3" max="3" width="18.5703125" style="3" customWidth="1"/>
    <col min="12" max="12" width="21.28515625" bestFit="1" customWidth="1"/>
  </cols>
  <sheetData>
    <row r="1" spans="1:4" x14ac:dyDescent="0.25">
      <c r="A1" s="9" t="s">
        <v>796</v>
      </c>
      <c r="B1" s="9"/>
    </row>
    <row r="3" spans="1:4" x14ac:dyDescent="0.25">
      <c r="A3" s="7" t="s">
        <v>854</v>
      </c>
      <c r="B3" s="1"/>
      <c r="C3" s="2"/>
      <c r="D3" s="2"/>
    </row>
    <row r="4" spans="1:4" x14ac:dyDescent="0.25">
      <c r="A4" s="1" t="s">
        <v>856</v>
      </c>
      <c r="B4" s="1"/>
      <c r="C4" s="2"/>
      <c r="D4" s="2"/>
    </row>
    <row r="6" spans="1:4" x14ac:dyDescent="0.25">
      <c r="A6" s="17" t="s">
        <v>797</v>
      </c>
      <c r="B6" s="17" t="s">
        <v>798</v>
      </c>
      <c r="C6" s="17" t="s">
        <v>851</v>
      </c>
    </row>
    <row r="7" spans="1:4" x14ac:dyDescent="0.25">
      <c r="A7" s="11" t="s">
        <v>67</v>
      </c>
      <c r="B7" s="11" t="s">
        <v>739</v>
      </c>
      <c r="C7" s="6">
        <v>16255</v>
      </c>
    </row>
    <row r="8" spans="1:4" x14ac:dyDescent="0.25">
      <c r="A8" s="11" t="s">
        <v>187</v>
      </c>
      <c r="B8" s="11" t="s">
        <v>775</v>
      </c>
      <c r="C8" s="6">
        <v>15427</v>
      </c>
    </row>
    <row r="9" spans="1:4" x14ac:dyDescent="0.25">
      <c r="A9" s="11" t="s">
        <v>15</v>
      </c>
      <c r="B9" s="11" t="s">
        <v>762</v>
      </c>
      <c r="C9" s="6">
        <v>21051</v>
      </c>
    </row>
    <row r="10" spans="1:4" x14ac:dyDescent="0.25">
      <c r="A10" s="11" t="s">
        <v>71</v>
      </c>
      <c r="B10" s="11" t="s">
        <v>715</v>
      </c>
      <c r="C10" s="6">
        <v>21688</v>
      </c>
    </row>
    <row r="11" spans="1:4" x14ac:dyDescent="0.25">
      <c r="A11" s="11" t="s">
        <v>21</v>
      </c>
      <c r="B11" s="11" t="s">
        <v>754</v>
      </c>
      <c r="C11" s="6">
        <v>21025</v>
      </c>
    </row>
    <row r="12" spans="1:4" x14ac:dyDescent="0.25">
      <c r="A12" s="11" t="s">
        <v>11</v>
      </c>
      <c r="B12" s="11" t="s">
        <v>788</v>
      </c>
      <c r="C12" s="6">
        <v>21203</v>
      </c>
    </row>
    <row r="13" spans="1:4" x14ac:dyDescent="0.25">
      <c r="A13" s="11" t="s">
        <v>32</v>
      </c>
      <c r="B13" s="11" t="s">
        <v>378</v>
      </c>
      <c r="C13" s="6">
        <v>19199</v>
      </c>
    </row>
    <row r="14" spans="1:4" x14ac:dyDescent="0.25">
      <c r="A14" s="11" t="s">
        <v>60</v>
      </c>
      <c r="B14" s="11" t="s">
        <v>591</v>
      </c>
      <c r="C14" s="6">
        <v>15372</v>
      </c>
    </row>
    <row r="15" spans="1:4" x14ac:dyDescent="0.25">
      <c r="A15" s="11" t="s">
        <v>3</v>
      </c>
      <c r="B15" s="11" t="s">
        <v>766</v>
      </c>
      <c r="C15" s="6">
        <v>17810</v>
      </c>
    </row>
    <row r="16" spans="1:4" x14ac:dyDescent="0.25">
      <c r="A16" s="12" t="s">
        <v>804</v>
      </c>
      <c r="B16" s="11" t="s">
        <v>801</v>
      </c>
      <c r="C16" s="6">
        <v>19075</v>
      </c>
    </row>
    <row r="17" spans="1:3" x14ac:dyDescent="0.25">
      <c r="A17" s="12" t="s">
        <v>805</v>
      </c>
      <c r="B17" s="11" t="s">
        <v>802</v>
      </c>
      <c r="C17" s="6">
        <v>16398</v>
      </c>
    </row>
    <row r="18" spans="1:3" x14ac:dyDescent="0.25">
      <c r="A18" s="12" t="s">
        <v>806</v>
      </c>
      <c r="B18" s="11" t="s">
        <v>803</v>
      </c>
      <c r="C18" s="6">
        <v>14019</v>
      </c>
    </row>
    <row r="19" spans="1:3" x14ac:dyDescent="0.25">
      <c r="A19" s="11" t="s">
        <v>38</v>
      </c>
      <c r="B19" s="11" t="s">
        <v>799</v>
      </c>
      <c r="C19" s="6">
        <v>17038</v>
      </c>
    </row>
    <row r="20" spans="1:3" x14ac:dyDescent="0.25">
      <c r="A20" s="11" t="s">
        <v>102</v>
      </c>
      <c r="B20" s="11" t="s">
        <v>226</v>
      </c>
      <c r="C20" s="6">
        <v>18485</v>
      </c>
    </row>
    <row r="21" spans="1:3" x14ac:dyDescent="0.25">
      <c r="A21" s="11" t="s">
        <v>26</v>
      </c>
      <c r="B21" s="11" t="s">
        <v>555</v>
      </c>
      <c r="C21" s="6">
        <v>21127</v>
      </c>
    </row>
    <row r="22" spans="1:3" x14ac:dyDescent="0.25">
      <c r="A22" s="11" t="s">
        <v>120</v>
      </c>
      <c r="B22" s="11" t="s">
        <v>577</v>
      </c>
      <c r="C22" s="6">
        <v>16105</v>
      </c>
    </row>
    <row r="23" spans="1:3" x14ac:dyDescent="0.25">
      <c r="A23" s="11" t="s">
        <v>46</v>
      </c>
      <c r="B23" s="11" t="s">
        <v>270</v>
      </c>
      <c r="C23" s="6">
        <v>16411</v>
      </c>
    </row>
    <row r="24" spans="1:3" x14ac:dyDescent="0.25">
      <c r="A24" s="39" t="s">
        <v>795</v>
      </c>
      <c r="B24" s="40"/>
      <c r="C24" s="16">
        <f>SUM(C7:C23)</f>
        <v>307688</v>
      </c>
    </row>
    <row r="26" spans="1:3" x14ac:dyDescent="0.25">
      <c r="A26" s="9" t="s">
        <v>800</v>
      </c>
    </row>
    <row r="27" spans="1:3" x14ac:dyDescent="0.25">
      <c r="A27" s="10" t="s">
        <v>875</v>
      </c>
    </row>
    <row r="28" spans="1:3" x14ac:dyDescent="0.25">
      <c r="A28" s="10" t="s">
        <v>876</v>
      </c>
    </row>
    <row r="29" spans="1:3" x14ac:dyDescent="0.25">
      <c r="A29" s="10" t="s">
        <v>877</v>
      </c>
    </row>
  </sheetData>
  <mergeCells count="1">
    <mergeCell ref="A24:B2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19" sqref="A19"/>
    </sheetView>
  </sheetViews>
  <sheetFormatPr baseColWidth="10" defaultRowHeight="12.75" x14ac:dyDescent="0.2"/>
  <cols>
    <col min="1" max="1" width="11.7109375" style="22" customWidth="1"/>
    <col min="2" max="2" width="25.140625" style="22" customWidth="1"/>
    <col min="3" max="3" width="11.7109375" style="22" customWidth="1"/>
    <col min="4" max="4" width="13.42578125" style="22" customWidth="1"/>
    <col min="5" max="5" width="42" style="22" customWidth="1"/>
    <col min="6" max="6" width="8.42578125" style="22" customWidth="1"/>
    <col min="7" max="7" width="33.5703125" style="22" customWidth="1"/>
    <col min="8" max="8" width="11.7109375" style="22" customWidth="1"/>
    <col min="9" max="9" width="13.42578125" style="22" customWidth="1"/>
    <col min="10" max="10" width="11.7109375" style="22" customWidth="1"/>
    <col min="11" max="11" width="18.42578125" style="22" customWidth="1"/>
    <col min="12" max="256" width="9.140625" style="22" customWidth="1"/>
    <col min="257" max="257" width="11.7109375" style="22" customWidth="1"/>
    <col min="258" max="258" width="25.140625" style="22" customWidth="1"/>
    <col min="259" max="259" width="11.7109375" style="22" customWidth="1"/>
    <col min="260" max="260" width="13.42578125" style="22" customWidth="1"/>
    <col min="261" max="261" width="42" style="22" customWidth="1"/>
    <col min="262" max="262" width="8.42578125" style="22" customWidth="1"/>
    <col min="263" max="263" width="33.5703125" style="22" customWidth="1"/>
    <col min="264" max="264" width="11.7109375" style="22" customWidth="1"/>
    <col min="265" max="265" width="13.42578125" style="22" customWidth="1"/>
    <col min="266" max="266" width="11.7109375" style="22" customWidth="1"/>
    <col min="267" max="267" width="18.42578125" style="22" customWidth="1"/>
    <col min="268" max="512" width="9.140625" style="22" customWidth="1"/>
    <col min="513" max="513" width="11.7109375" style="22" customWidth="1"/>
    <col min="514" max="514" width="25.140625" style="22" customWidth="1"/>
    <col min="515" max="515" width="11.7109375" style="22" customWidth="1"/>
    <col min="516" max="516" width="13.42578125" style="22" customWidth="1"/>
    <col min="517" max="517" width="42" style="22" customWidth="1"/>
    <col min="518" max="518" width="8.42578125" style="22" customWidth="1"/>
    <col min="519" max="519" width="33.5703125" style="22" customWidth="1"/>
    <col min="520" max="520" width="11.7109375" style="22" customWidth="1"/>
    <col min="521" max="521" width="13.42578125" style="22" customWidth="1"/>
    <col min="522" max="522" width="11.7109375" style="22" customWidth="1"/>
    <col min="523" max="523" width="18.42578125" style="22" customWidth="1"/>
    <col min="524" max="768" width="9.140625" style="22" customWidth="1"/>
    <col min="769" max="769" width="11.7109375" style="22" customWidth="1"/>
    <col min="770" max="770" width="25.140625" style="22" customWidth="1"/>
    <col min="771" max="771" width="11.7109375" style="22" customWidth="1"/>
    <col min="772" max="772" width="13.42578125" style="22" customWidth="1"/>
    <col min="773" max="773" width="42" style="22" customWidth="1"/>
    <col min="774" max="774" width="8.42578125" style="22" customWidth="1"/>
    <col min="775" max="775" width="33.5703125" style="22" customWidth="1"/>
    <col min="776" max="776" width="11.7109375" style="22" customWidth="1"/>
    <col min="777" max="777" width="13.42578125" style="22" customWidth="1"/>
    <col min="778" max="778" width="11.7109375" style="22" customWidth="1"/>
    <col min="779" max="779" width="18.42578125" style="22" customWidth="1"/>
    <col min="780" max="1024" width="9.140625" style="22" customWidth="1"/>
    <col min="1025" max="1025" width="11.7109375" style="22" customWidth="1"/>
    <col min="1026" max="1026" width="25.140625" style="22" customWidth="1"/>
    <col min="1027" max="1027" width="11.7109375" style="22" customWidth="1"/>
    <col min="1028" max="1028" width="13.42578125" style="22" customWidth="1"/>
    <col min="1029" max="1029" width="42" style="22" customWidth="1"/>
    <col min="1030" max="1030" width="8.42578125" style="22" customWidth="1"/>
    <col min="1031" max="1031" width="33.5703125" style="22" customWidth="1"/>
    <col min="1032" max="1032" width="11.7109375" style="22" customWidth="1"/>
    <col min="1033" max="1033" width="13.42578125" style="22" customWidth="1"/>
    <col min="1034" max="1034" width="11.7109375" style="22" customWidth="1"/>
    <col min="1035" max="1035" width="18.42578125" style="22" customWidth="1"/>
    <col min="1036" max="1280" width="9.140625" style="22" customWidth="1"/>
    <col min="1281" max="1281" width="11.7109375" style="22" customWidth="1"/>
    <col min="1282" max="1282" width="25.140625" style="22" customWidth="1"/>
    <col min="1283" max="1283" width="11.7109375" style="22" customWidth="1"/>
    <col min="1284" max="1284" width="13.42578125" style="22" customWidth="1"/>
    <col min="1285" max="1285" width="42" style="22" customWidth="1"/>
    <col min="1286" max="1286" width="8.42578125" style="22" customWidth="1"/>
    <col min="1287" max="1287" width="33.5703125" style="22" customWidth="1"/>
    <col min="1288" max="1288" width="11.7109375" style="22" customWidth="1"/>
    <col min="1289" max="1289" width="13.42578125" style="22" customWidth="1"/>
    <col min="1290" max="1290" width="11.7109375" style="22" customWidth="1"/>
    <col min="1291" max="1291" width="18.42578125" style="22" customWidth="1"/>
    <col min="1292" max="1536" width="9.140625" style="22" customWidth="1"/>
    <col min="1537" max="1537" width="11.7109375" style="22" customWidth="1"/>
    <col min="1538" max="1538" width="25.140625" style="22" customWidth="1"/>
    <col min="1539" max="1539" width="11.7109375" style="22" customWidth="1"/>
    <col min="1540" max="1540" width="13.42578125" style="22" customWidth="1"/>
    <col min="1541" max="1541" width="42" style="22" customWidth="1"/>
    <col min="1542" max="1542" width="8.42578125" style="22" customWidth="1"/>
    <col min="1543" max="1543" width="33.5703125" style="22" customWidth="1"/>
    <col min="1544" max="1544" width="11.7109375" style="22" customWidth="1"/>
    <col min="1545" max="1545" width="13.42578125" style="22" customWidth="1"/>
    <col min="1546" max="1546" width="11.7109375" style="22" customWidth="1"/>
    <col min="1547" max="1547" width="18.42578125" style="22" customWidth="1"/>
    <col min="1548" max="1792" width="9.140625" style="22" customWidth="1"/>
    <col min="1793" max="1793" width="11.7109375" style="22" customWidth="1"/>
    <col min="1794" max="1794" width="25.140625" style="22" customWidth="1"/>
    <col min="1795" max="1795" width="11.7109375" style="22" customWidth="1"/>
    <col min="1796" max="1796" width="13.42578125" style="22" customWidth="1"/>
    <col min="1797" max="1797" width="42" style="22" customWidth="1"/>
    <col min="1798" max="1798" width="8.42578125" style="22" customWidth="1"/>
    <col min="1799" max="1799" width="33.5703125" style="22" customWidth="1"/>
    <col min="1800" max="1800" width="11.7109375" style="22" customWidth="1"/>
    <col min="1801" max="1801" width="13.42578125" style="22" customWidth="1"/>
    <col min="1802" max="1802" width="11.7109375" style="22" customWidth="1"/>
    <col min="1803" max="1803" width="18.42578125" style="22" customWidth="1"/>
    <col min="1804" max="2048" width="9.140625" style="22" customWidth="1"/>
    <col min="2049" max="2049" width="11.7109375" style="22" customWidth="1"/>
    <col min="2050" max="2050" width="25.140625" style="22" customWidth="1"/>
    <col min="2051" max="2051" width="11.7109375" style="22" customWidth="1"/>
    <col min="2052" max="2052" width="13.42578125" style="22" customWidth="1"/>
    <col min="2053" max="2053" width="42" style="22" customWidth="1"/>
    <col min="2054" max="2054" width="8.42578125" style="22" customWidth="1"/>
    <col min="2055" max="2055" width="33.5703125" style="22" customWidth="1"/>
    <col min="2056" max="2056" width="11.7109375" style="22" customWidth="1"/>
    <col min="2057" max="2057" width="13.42578125" style="22" customWidth="1"/>
    <col min="2058" max="2058" width="11.7109375" style="22" customWidth="1"/>
    <col min="2059" max="2059" width="18.42578125" style="22" customWidth="1"/>
    <col min="2060" max="2304" width="9.140625" style="22" customWidth="1"/>
    <col min="2305" max="2305" width="11.7109375" style="22" customWidth="1"/>
    <col min="2306" max="2306" width="25.140625" style="22" customWidth="1"/>
    <col min="2307" max="2307" width="11.7109375" style="22" customWidth="1"/>
    <col min="2308" max="2308" width="13.42578125" style="22" customWidth="1"/>
    <col min="2309" max="2309" width="42" style="22" customWidth="1"/>
    <col min="2310" max="2310" width="8.42578125" style="22" customWidth="1"/>
    <col min="2311" max="2311" width="33.5703125" style="22" customWidth="1"/>
    <col min="2312" max="2312" width="11.7109375" style="22" customWidth="1"/>
    <col min="2313" max="2313" width="13.42578125" style="22" customWidth="1"/>
    <col min="2314" max="2314" width="11.7109375" style="22" customWidth="1"/>
    <col min="2315" max="2315" width="18.42578125" style="22" customWidth="1"/>
    <col min="2316" max="2560" width="9.140625" style="22" customWidth="1"/>
    <col min="2561" max="2561" width="11.7109375" style="22" customWidth="1"/>
    <col min="2562" max="2562" width="25.140625" style="22" customWidth="1"/>
    <col min="2563" max="2563" width="11.7109375" style="22" customWidth="1"/>
    <col min="2564" max="2564" width="13.42578125" style="22" customWidth="1"/>
    <col min="2565" max="2565" width="42" style="22" customWidth="1"/>
    <col min="2566" max="2566" width="8.42578125" style="22" customWidth="1"/>
    <col min="2567" max="2567" width="33.5703125" style="22" customWidth="1"/>
    <col min="2568" max="2568" width="11.7109375" style="22" customWidth="1"/>
    <col min="2569" max="2569" width="13.42578125" style="22" customWidth="1"/>
    <col min="2570" max="2570" width="11.7109375" style="22" customWidth="1"/>
    <col min="2571" max="2571" width="18.42578125" style="22" customWidth="1"/>
    <col min="2572" max="2816" width="9.140625" style="22" customWidth="1"/>
    <col min="2817" max="2817" width="11.7109375" style="22" customWidth="1"/>
    <col min="2818" max="2818" width="25.140625" style="22" customWidth="1"/>
    <col min="2819" max="2819" width="11.7109375" style="22" customWidth="1"/>
    <col min="2820" max="2820" width="13.42578125" style="22" customWidth="1"/>
    <col min="2821" max="2821" width="42" style="22" customWidth="1"/>
    <col min="2822" max="2822" width="8.42578125" style="22" customWidth="1"/>
    <col min="2823" max="2823" width="33.5703125" style="22" customWidth="1"/>
    <col min="2824" max="2824" width="11.7109375" style="22" customWidth="1"/>
    <col min="2825" max="2825" width="13.42578125" style="22" customWidth="1"/>
    <col min="2826" max="2826" width="11.7109375" style="22" customWidth="1"/>
    <col min="2827" max="2827" width="18.42578125" style="22" customWidth="1"/>
    <col min="2828" max="3072" width="9.140625" style="22" customWidth="1"/>
    <col min="3073" max="3073" width="11.7109375" style="22" customWidth="1"/>
    <col min="3074" max="3074" width="25.140625" style="22" customWidth="1"/>
    <col min="3075" max="3075" width="11.7109375" style="22" customWidth="1"/>
    <col min="3076" max="3076" width="13.42578125" style="22" customWidth="1"/>
    <col min="3077" max="3077" width="42" style="22" customWidth="1"/>
    <col min="3078" max="3078" width="8.42578125" style="22" customWidth="1"/>
    <col min="3079" max="3079" width="33.5703125" style="22" customWidth="1"/>
    <col min="3080" max="3080" width="11.7109375" style="22" customWidth="1"/>
    <col min="3081" max="3081" width="13.42578125" style="22" customWidth="1"/>
    <col min="3082" max="3082" width="11.7109375" style="22" customWidth="1"/>
    <col min="3083" max="3083" width="18.42578125" style="22" customWidth="1"/>
    <col min="3084" max="3328" width="9.140625" style="22" customWidth="1"/>
    <col min="3329" max="3329" width="11.7109375" style="22" customWidth="1"/>
    <col min="3330" max="3330" width="25.140625" style="22" customWidth="1"/>
    <col min="3331" max="3331" width="11.7109375" style="22" customWidth="1"/>
    <col min="3332" max="3332" width="13.42578125" style="22" customWidth="1"/>
    <col min="3333" max="3333" width="42" style="22" customWidth="1"/>
    <col min="3334" max="3334" width="8.42578125" style="22" customWidth="1"/>
    <col min="3335" max="3335" width="33.5703125" style="22" customWidth="1"/>
    <col min="3336" max="3336" width="11.7109375" style="22" customWidth="1"/>
    <col min="3337" max="3337" width="13.42578125" style="22" customWidth="1"/>
    <col min="3338" max="3338" width="11.7109375" style="22" customWidth="1"/>
    <col min="3339" max="3339" width="18.42578125" style="22" customWidth="1"/>
    <col min="3340" max="3584" width="9.140625" style="22" customWidth="1"/>
    <col min="3585" max="3585" width="11.7109375" style="22" customWidth="1"/>
    <col min="3586" max="3586" width="25.140625" style="22" customWidth="1"/>
    <col min="3587" max="3587" width="11.7109375" style="22" customWidth="1"/>
    <col min="3588" max="3588" width="13.42578125" style="22" customWidth="1"/>
    <col min="3589" max="3589" width="42" style="22" customWidth="1"/>
    <col min="3590" max="3590" width="8.42578125" style="22" customWidth="1"/>
    <col min="3591" max="3591" width="33.5703125" style="22" customWidth="1"/>
    <col min="3592" max="3592" width="11.7109375" style="22" customWidth="1"/>
    <col min="3593" max="3593" width="13.42578125" style="22" customWidth="1"/>
    <col min="3594" max="3594" width="11.7109375" style="22" customWidth="1"/>
    <col min="3595" max="3595" width="18.42578125" style="22" customWidth="1"/>
    <col min="3596" max="3840" width="9.140625" style="22" customWidth="1"/>
    <col min="3841" max="3841" width="11.7109375" style="22" customWidth="1"/>
    <col min="3842" max="3842" width="25.140625" style="22" customWidth="1"/>
    <col min="3843" max="3843" width="11.7109375" style="22" customWidth="1"/>
    <col min="3844" max="3844" width="13.42578125" style="22" customWidth="1"/>
    <col min="3845" max="3845" width="42" style="22" customWidth="1"/>
    <col min="3846" max="3846" width="8.42578125" style="22" customWidth="1"/>
    <col min="3847" max="3847" width="33.5703125" style="22" customWidth="1"/>
    <col min="3848" max="3848" width="11.7109375" style="22" customWidth="1"/>
    <col min="3849" max="3849" width="13.42578125" style="22" customWidth="1"/>
    <col min="3850" max="3850" width="11.7109375" style="22" customWidth="1"/>
    <col min="3851" max="3851" width="18.42578125" style="22" customWidth="1"/>
    <col min="3852" max="4096" width="9.140625" style="22" customWidth="1"/>
    <col min="4097" max="4097" width="11.7109375" style="22" customWidth="1"/>
    <col min="4098" max="4098" width="25.140625" style="22" customWidth="1"/>
    <col min="4099" max="4099" width="11.7109375" style="22" customWidth="1"/>
    <col min="4100" max="4100" width="13.42578125" style="22" customWidth="1"/>
    <col min="4101" max="4101" width="42" style="22" customWidth="1"/>
    <col min="4102" max="4102" width="8.42578125" style="22" customWidth="1"/>
    <col min="4103" max="4103" width="33.5703125" style="22" customWidth="1"/>
    <col min="4104" max="4104" width="11.7109375" style="22" customWidth="1"/>
    <col min="4105" max="4105" width="13.42578125" style="22" customWidth="1"/>
    <col min="4106" max="4106" width="11.7109375" style="22" customWidth="1"/>
    <col min="4107" max="4107" width="18.42578125" style="22" customWidth="1"/>
    <col min="4108" max="4352" width="9.140625" style="22" customWidth="1"/>
    <col min="4353" max="4353" width="11.7109375" style="22" customWidth="1"/>
    <col min="4354" max="4354" width="25.140625" style="22" customWidth="1"/>
    <col min="4355" max="4355" width="11.7109375" style="22" customWidth="1"/>
    <col min="4356" max="4356" width="13.42578125" style="22" customWidth="1"/>
    <col min="4357" max="4357" width="42" style="22" customWidth="1"/>
    <col min="4358" max="4358" width="8.42578125" style="22" customWidth="1"/>
    <col min="4359" max="4359" width="33.5703125" style="22" customWidth="1"/>
    <col min="4360" max="4360" width="11.7109375" style="22" customWidth="1"/>
    <col min="4361" max="4361" width="13.42578125" style="22" customWidth="1"/>
    <col min="4362" max="4362" width="11.7109375" style="22" customWidth="1"/>
    <col min="4363" max="4363" width="18.42578125" style="22" customWidth="1"/>
    <col min="4364" max="4608" width="9.140625" style="22" customWidth="1"/>
    <col min="4609" max="4609" width="11.7109375" style="22" customWidth="1"/>
    <col min="4610" max="4610" width="25.140625" style="22" customWidth="1"/>
    <col min="4611" max="4611" width="11.7109375" style="22" customWidth="1"/>
    <col min="4612" max="4612" width="13.42578125" style="22" customWidth="1"/>
    <col min="4613" max="4613" width="42" style="22" customWidth="1"/>
    <col min="4614" max="4614" width="8.42578125" style="22" customWidth="1"/>
    <col min="4615" max="4615" width="33.5703125" style="22" customWidth="1"/>
    <col min="4616" max="4616" width="11.7109375" style="22" customWidth="1"/>
    <col min="4617" max="4617" width="13.42578125" style="22" customWidth="1"/>
    <col min="4618" max="4618" width="11.7109375" style="22" customWidth="1"/>
    <col min="4619" max="4619" width="18.42578125" style="22" customWidth="1"/>
    <col min="4620" max="4864" width="9.140625" style="22" customWidth="1"/>
    <col min="4865" max="4865" width="11.7109375" style="22" customWidth="1"/>
    <col min="4866" max="4866" width="25.140625" style="22" customWidth="1"/>
    <col min="4867" max="4867" width="11.7109375" style="22" customWidth="1"/>
    <col min="4868" max="4868" width="13.42578125" style="22" customWidth="1"/>
    <col min="4869" max="4869" width="42" style="22" customWidth="1"/>
    <col min="4870" max="4870" width="8.42578125" style="22" customWidth="1"/>
    <col min="4871" max="4871" width="33.5703125" style="22" customWidth="1"/>
    <col min="4872" max="4872" width="11.7109375" style="22" customWidth="1"/>
    <col min="4873" max="4873" width="13.42578125" style="22" customWidth="1"/>
    <col min="4874" max="4874" width="11.7109375" style="22" customWidth="1"/>
    <col min="4875" max="4875" width="18.42578125" style="22" customWidth="1"/>
    <col min="4876" max="5120" width="9.140625" style="22" customWidth="1"/>
    <col min="5121" max="5121" width="11.7109375" style="22" customWidth="1"/>
    <col min="5122" max="5122" width="25.140625" style="22" customWidth="1"/>
    <col min="5123" max="5123" width="11.7109375" style="22" customWidth="1"/>
    <col min="5124" max="5124" width="13.42578125" style="22" customWidth="1"/>
    <col min="5125" max="5125" width="42" style="22" customWidth="1"/>
    <col min="5126" max="5126" width="8.42578125" style="22" customWidth="1"/>
    <col min="5127" max="5127" width="33.5703125" style="22" customWidth="1"/>
    <col min="5128" max="5128" width="11.7109375" style="22" customWidth="1"/>
    <col min="5129" max="5129" width="13.42578125" style="22" customWidth="1"/>
    <col min="5130" max="5130" width="11.7109375" style="22" customWidth="1"/>
    <col min="5131" max="5131" width="18.42578125" style="22" customWidth="1"/>
    <col min="5132" max="5376" width="9.140625" style="22" customWidth="1"/>
    <col min="5377" max="5377" width="11.7109375" style="22" customWidth="1"/>
    <col min="5378" max="5378" width="25.140625" style="22" customWidth="1"/>
    <col min="5379" max="5379" width="11.7109375" style="22" customWidth="1"/>
    <col min="5380" max="5380" width="13.42578125" style="22" customWidth="1"/>
    <col min="5381" max="5381" width="42" style="22" customWidth="1"/>
    <col min="5382" max="5382" width="8.42578125" style="22" customWidth="1"/>
    <col min="5383" max="5383" width="33.5703125" style="22" customWidth="1"/>
    <col min="5384" max="5384" width="11.7109375" style="22" customWidth="1"/>
    <col min="5385" max="5385" width="13.42578125" style="22" customWidth="1"/>
    <col min="5386" max="5386" width="11.7109375" style="22" customWidth="1"/>
    <col min="5387" max="5387" width="18.42578125" style="22" customWidth="1"/>
    <col min="5388" max="5632" width="9.140625" style="22" customWidth="1"/>
    <col min="5633" max="5633" width="11.7109375" style="22" customWidth="1"/>
    <col min="5634" max="5634" width="25.140625" style="22" customWidth="1"/>
    <col min="5635" max="5635" width="11.7109375" style="22" customWidth="1"/>
    <col min="5636" max="5636" width="13.42578125" style="22" customWidth="1"/>
    <col min="5637" max="5637" width="42" style="22" customWidth="1"/>
    <col min="5638" max="5638" width="8.42578125" style="22" customWidth="1"/>
    <col min="5639" max="5639" width="33.5703125" style="22" customWidth="1"/>
    <col min="5640" max="5640" width="11.7109375" style="22" customWidth="1"/>
    <col min="5641" max="5641" width="13.42578125" style="22" customWidth="1"/>
    <col min="5642" max="5642" width="11.7109375" style="22" customWidth="1"/>
    <col min="5643" max="5643" width="18.42578125" style="22" customWidth="1"/>
    <col min="5644" max="5888" width="9.140625" style="22" customWidth="1"/>
    <col min="5889" max="5889" width="11.7109375" style="22" customWidth="1"/>
    <col min="5890" max="5890" width="25.140625" style="22" customWidth="1"/>
    <col min="5891" max="5891" width="11.7109375" style="22" customWidth="1"/>
    <col min="5892" max="5892" width="13.42578125" style="22" customWidth="1"/>
    <col min="5893" max="5893" width="42" style="22" customWidth="1"/>
    <col min="5894" max="5894" width="8.42578125" style="22" customWidth="1"/>
    <col min="5895" max="5895" width="33.5703125" style="22" customWidth="1"/>
    <col min="5896" max="5896" width="11.7109375" style="22" customWidth="1"/>
    <col min="5897" max="5897" width="13.42578125" style="22" customWidth="1"/>
    <col min="5898" max="5898" width="11.7109375" style="22" customWidth="1"/>
    <col min="5899" max="5899" width="18.42578125" style="22" customWidth="1"/>
    <col min="5900" max="6144" width="9.140625" style="22" customWidth="1"/>
    <col min="6145" max="6145" width="11.7109375" style="22" customWidth="1"/>
    <col min="6146" max="6146" width="25.140625" style="22" customWidth="1"/>
    <col min="6147" max="6147" width="11.7109375" style="22" customWidth="1"/>
    <col min="6148" max="6148" width="13.42578125" style="22" customWidth="1"/>
    <col min="6149" max="6149" width="42" style="22" customWidth="1"/>
    <col min="6150" max="6150" width="8.42578125" style="22" customWidth="1"/>
    <col min="6151" max="6151" width="33.5703125" style="22" customWidth="1"/>
    <col min="6152" max="6152" width="11.7109375" style="22" customWidth="1"/>
    <col min="6153" max="6153" width="13.42578125" style="22" customWidth="1"/>
    <col min="6154" max="6154" width="11.7109375" style="22" customWidth="1"/>
    <col min="6155" max="6155" width="18.42578125" style="22" customWidth="1"/>
    <col min="6156" max="6400" width="9.140625" style="22" customWidth="1"/>
    <col min="6401" max="6401" width="11.7109375" style="22" customWidth="1"/>
    <col min="6402" max="6402" width="25.140625" style="22" customWidth="1"/>
    <col min="6403" max="6403" width="11.7109375" style="22" customWidth="1"/>
    <col min="6404" max="6404" width="13.42578125" style="22" customWidth="1"/>
    <col min="6405" max="6405" width="42" style="22" customWidth="1"/>
    <col min="6406" max="6406" width="8.42578125" style="22" customWidth="1"/>
    <col min="6407" max="6407" width="33.5703125" style="22" customWidth="1"/>
    <col min="6408" max="6408" width="11.7109375" style="22" customWidth="1"/>
    <col min="6409" max="6409" width="13.42578125" style="22" customWidth="1"/>
    <col min="6410" max="6410" width="11.7109375" style="22" customWidth="1"/>
    <col min="6411" max="6411" width="18.42578125" style="22" customWidth="1"/>
    <col min="6412" max="6656" width="9.140625" style="22" customWidth="1"/>
    <col min="6657" max="6657" width="11.7109375" style="22" customWidth="1"/>
    <col min="6658" max="6658" width="25.140625" style="22" customWidth="1"/>
    <col min="6659" max="6659" width="11.7109375" style="22" customWidth="1"/>
    <col min="6660" max="6660" width="13.42578125" style="22" customWidth="1"/>
    <col min="6661" max="6661" width="42" style="22" customWidth="1"/>
    <col min="6662" max="6662" width="8.42578125" style="22" customWidth="1"/>
    <col min="6663" max="6663" width="33.5703125" style="22" customWidth="1"/>
    <col min="6664" max="6664" width="11.7109375" style="22" customWidth="1"/>
    <col min="6665" max="6665" width="13.42578125" style="22" customWidth="1"/>
    <col min="6666" max="6666" width="11.7109375" style="22" customWidth="1"/>
    <col min="6667" max="6667" width="18.42578125" style="22" customWidth="1"/>
    <col min="6668" max="6912" width="9.140625" style="22" customWidth="1"/>
    <col min="6913" max="6913" width="11.7109375" style="22" customWidth="1"/>
    <col min="6914" max="6914" width="25.140625" style="22" customWidth="1"/>
    <col min="6915" max="6915" width="11.7109375" style="22" customWidth="1"/>
    <col min="6916" max="6916" width="13.42578125" style="22" customWidth="1"/>
    <col min="6917" max="6917" width="42" style="22" customWidth="1"/>
    <col min="6918" max="6918" width="8.42578125" style="22" customWidth="1"/>
    <col min="6919" max="6919" width="33.5703125" style="22" customWidth="1"/>
    <col min="6920" max="6920" width="11.7109375" style="22" customWidth="1"/>
    <col min="6921" max="6921" width="13.42578125" style="22" customWidth="1"/>
    <col min="6922" max="6922" width="11.7109375" style="22" customWidth="1"/>
    <col min="6923" max="6923" width="18.42578125" style="22" customWidth="1"/>
    <col min="6924" max="7168" width="9.140625" style="22" customWidth="1"/>
    <col min="7169" max="7169" width="11.7109375" style="22" customWidth="1"/>
    <col min="7170" max="7170" width="25.140625" style="22" customWidth="1"/>
    <col min="7171" max="7171" width="11.7109375" style="22" customWidth="1"/>
    <col min="7172" max="7172" width="13.42578125" style="22" customWidth="1"/>
    <col min="7173" max="7173" width="42" style="22" customWidth="1"/>
    <col min="7174" max="7174" width="8.42578125" style="22" customWidth="1"/>
    <col min="7175" max="7175" width="33.5703125" style="22" customWidth="1"/>
    <col min="7176" max="7176" width="11.7109375" style="22" customWidth="1"/>
    <col min="7177" max="7177" width="13.42578125" style="22" customWidth="1"/>
    <col min="7178" max="7178" width="11.7109375" style="22" customWidth="1"/>
    <col min="7179" max="7179" width="18.42578125" style="22" customWidth="1"/>
    <col min="7180" max="7424" width="9.140625" style="22" customWidth="1"/>
    <col min="7425" max="7425" width="11.7109375" style="22" customWidth="1"/>
    <col min="7426" max="7426" width="25.140625" style="22" customWidth="1"/>
    <col min="7427" max="7427" width="11.7109375" style="22" customWidth="1"/>
    <col min="7428" max="7428" width="13.42578125" style="22" customWidth="1"/>
    <col min="7429" max="7429" width="42" style="22" customWidth="1"/>
    <col min="7430" max="7430" width="8.42578125" style="22" customWidth="1"/>
    <col min="7431" max="7431" width="33.5703125" style="22" customWidth="1"/>
    <col min="7432" max="7432" width="11.7109375" style="22" customWidth="1"/>
    <col min="7433" max="7433" width="13.42578125" style="22" customWidth="1"/>
    <col min="7434" max="7434" width="11.7109375" style="22" customWidth="1"/>
    <col min="7435" max="7435" width="18.42578125" style="22" customWidth="1"/>
    <col min="7436" max="7680" width="9.140625" style="22" customWidth="1"/>
    <col min="7681" max="7681" width="11.7109375" style="22" customWidth="1"/>
    <col min="7682" max="7682" width="25.140625" style="22" customWidth="1"/>
    <col min="7683" max="7683" width="11.7109375" style="22" customWidth="1"/>
    <col min="7684" max="7684" width="13.42578125" style="22" customWidth="1"/>
    <col min="7685" max="7685" width="42" style="22" customWidth="1"/>
    <col min="7686" max="7686" width="8.42578125" style="22" customWidth="1"/>
    <col min="7687" max="7687" width="33.5703125" style="22" customWidth="1"/>
    <col min="7688" max="7688" width="11.7109375" style="22" customWidth="1"/>
    <col min="7689" max="7689" width="13.42578125" style="22" customWidth="1"/>
    <col min="7690" max="7690" width="11.7109375" style="22" customWidth="1"/>
    <col min="7691" max="7691" width="18.42578125" style="22" customWidth="1"/>
    <col min="7692" max="7936" width="9.140625" style="22" customWidth="1"/>
    <col min="7937" max="7937" width="11.7109375" style="22" customWidth="1"/>
    <col min="7938" max="7938" width="25.140625" style="22" customWidth="1"/>
    <col min="7939" max="7939" width="11.7109375" style="22" customWidth="1"/>
    <col min="7940" max="7940" width="13.42578125" style="22" customWidth="1"/>
    <col min="7941" max="7941" width="42" style="22" customWidth="1"/>
    <col min="7942" max="7942" width="8.42578125" style="22" customWidth="1"/>
    <col min="7943" max="7943" width="33.5703125" style="22" customWidth="1"/>
    <col min="7944" max="7944" width="11.7109375" style="22" customWidth="1"/>
    <col min="7945" max="7945" width="13.42578125" style="22" customWidth="1"/>
    <col min="7946" max="7946" width="11.7109375" style="22" customWidth="1"/>
    <col min="7947" max="7947" width="18.42578125" style="22" customWidth="1"/>
    <col min="7948" max="8192" width="9.140625" style="22" customWidth="1"/>
    <col min="8193" max="8193" width="11.7109375" style="22" customWidth="1"/>
    <col min="8194" max="8194" width="25.140625" style="22" customWidth="1"/>
    <col min="8195" max="8195" width="11.7109375" style="22" customWidth="1"/>
    <col min="8196" max="8196" width="13.42578125" style="22" customWidth="1"/>
    <col min="8197" max="8197" width="42" style="22" customWidth="1"/>
    <col min="8198" max="8198" width="8.42578125" style="22" customWidth="1"/>
    <col min="8199" max="8199" width="33.5703125" style="22" customWidth="1"/>
    <col min="8200" max="8200" width="11.7109375" style="22" customWidth="1"/>
    <col min="8201" max="8201" width="13.42578125" style="22" customWidth="1"/>
    <col min="8202" max="8202" width="11.7109375" style="22" customWidth="1"/>
    <col min="8203" max="8203" width="18.42578125" style="22" customWidth="1"/>
    <col min="8204" max="8448" width="9.140625" style="22" customWidth="1"/>
    <col min="8449" max="8449" width="11.7109375" style="22" customWidth="1"/>
    <col min="8450" max="8450" width="25.140625" style="22" customWidth="1"/>
    <col min="8451" max="8451" width="11.7109375" style="22" customWidth="1"/>
    <col min="8452" max="8452" width="13.42578125" style="22" customWidth="1"/>
    <col min="8453" max="8453" width="42" style="22" customWidth="1"/>
    <col min="8454" max="8454" width="8.42578125" style="22" customWidth="1"/>
    <col min="8455" max="8455" width="33.5703125" style="22" customWidth="1"/>
    <col min="8456" max="8456" width="11.7109375" style="22" customWidth="1"/>
    <col min="8457" max="8457" width="13.42578125" style="22" customWidth="1"/>
    <col min="8458" max="8458" width="11.7109375" style="22" customWidth="1"/>
    <col min="8459" max="8459" width="18.42578125" style="22" customWidth="1"/>
    <col min="8460" max="8704" width="9.140625" style="22" customWidth="1"/>
    <col min="8705" max="8705" width="11.7109375" style="22" customWidth="1"/>
    <col min="8706" max="8706" width="25.140625" style="22" customWidth="1"/>
    <col min="8707" max="8707" width="11.7109375" style="22" customWidth="1"/>
    <col min="8708" max="8708" width="13.42578125" style="22" customWidth="1"/>
    <col min="8709" max="8709" width="42" style="22" customWidth="1"/>
    <col min="8710" max="8710" width="8.42578125" style="22" customWidth="1"/>
    <col min="8711" max="8711" width="33.5703125" style="22" customWidth="1"/>
    <col min="8712" max="8712" width="11.7109375" style="22" customWidth="1"/>
    <col min="8713" max="8713" width="13.42578125" style="22" customWidth="1"/>
    <col min="8714" max="8714" width="11.7109375" style="22" customWidth="1"/>
    <col min="8715" max="8715" width="18.42578125" style="22" customWidth="1"/>
    <col min="8716" max="8960" width="9.140625" style="22" customWidth="1"/>
    <col min="8961" max="8961" width="11.7109375" style="22" customWidth="1"/>
    <col min="8962" max="8962" width="25.140625" style="22" customWidth="1"/>
    <col min="8963" max="8963" width="11.7109375" style="22" customWidth="1"/>
    <col min="8964" max="8964" width="13.42578125" style="22" customWidth="1"/>
    <col min="8965" max="8965" width="42" style="22" customWidth="1"/>
    <col min="8966" max="8966" width="8.42578125" style="22" customWidth="1"/>
    <col min="8967" max="8967" width="33.5703125" style="22" customWidth="1"/>
    <col min="8968" max="8968" width="11.7109375" style="22" customWidth="1"/>
    <col min="8969" max="8969" width="13.42578125" style="22" customWidth="1"/>
    <col min="8970" max="8970" width="11.7109375" style="22" customWidth="1"/>
    <col min="8971" max="8971" width="18.42578125" style="22" customWidth="1"/>
    <col min="8972" max="9216" width="9.140625" style="22" customWidth="1"/>
    <col min="9217" max="9217" width="11.7109375" style="22" customWidth="1"/>
    <col min="9218" max="9218" width="25.140625" style="22" customWidth="1"/>
    <col min="9219" max="9219" width="11.7109375" style="22" customWidth="1"/>
    <col min="9220" max="9220" width="13.42578125" style="22" customWidth="1"/>
    <col min="9221" max="9221" width="42" style="22" customWidth="1"/>
    <col min="9222" max="9222" width="8.42578125" style="22" customWidth="1"/>
    <col min="9223" max="9223" width="33.5703125" style="22" customWidth="1"/>
    <col min="9224" max="9224" width="11.7109375" style="22" customWidth="1"/>
    <col min="9225" max="9225" width="13.42578125" style="22" customWidth="1"/>
    <col min="9226" max="9226" width="11.7109375" style="22" customWidth="1"/>
    <col min="9227" max="9227" width="18.42578125" style="22" customWidth="1"/>
    <col min="9228" max="9472" width="9.140625" style="22" customWidth="1"/>
    <col min="9473" max="9473" width="11.7109375" style="22" customWidth="1"/>
    <col min="9474" max="9474" width="25.140625" style="22" customWidth="1"/>
    <col min="9475" max="9475" width="11.7109375" style="22" customWidth="1"/>
    <col min="9476" max="9476" width="13.42578125" style="22" customWidth="1"/>
    <col min="9477" max="9477" width="42" style="22" customWidth="1"/>
    <col min="9478" max="9478" width="8.42578125" style="22" customWidth="1"/>
    <col min="9479" max="9479" width="33.5703125" style="22" customWidth="1"/>
    <col min="9480" max="9480" width="11.7109375" style="22" customWidth="1"/>
    <col min="9481" max="9481" width="13.42578125" style="22" customWidth="1"/>
    <col min="9482" max="9482" width="11.7109375" style="22" customWidth="1"/>
    <col min="9483" max="9483" width="18.42578125" style="22" customWidth="1"/>
    <col min="9484" max="9728" width="9.140625" style="22" customWidth="1"/>
    <col min="9729" max="9729" width="11.7109375" style="22" customWidth="1"/>
    <col min="9730" max="9730" width="25.140625" style="22" customWidth="1"/>
    <col min="9731" max="9731" width="11.7109375" style="22" customWidth="1"/>
    <col min="9732" max="9732" width="13.42578125" style="22" customWidth="1"/>
    <col min="9733" max="9733" width="42" style="22" customWidth="1"/>
    <col min="9734" max="9734" width="8.42578125" style="22" customWidth="1"/>
    <col min="9735" max="9735" width="33.5703125" style="22" customWidth="1"/>
    <col min="9736" max="9736" width="11.7109375" style="22" customWidth="1"/>
    <col min="9737" max="9737" width="13.42578125" style="22" customWidth="1"/>
    <col min="9738" max="9738" width="11.7109375" style="22" customWidth="1"/>
    <col min="9739" max="9739" width="18.42578125" style="22" customWidth="1"/>
    <col min="9740" max="9984" width="9.140625" style="22" customWidth="1"/>
    <col min="9985" max="9985" width="11.7109375" style="22" customWidth="1"/>
    <col min="9986" max="9986" width="25.140625" style="22" customWidth="1"/>
    <col min="9987" max="9987" width="11.7109375" style="22" customWidth="1"/>
    <col min="9988" max="9988" width="13.42578125" style="22" customWidth="1"/>
    <col min="9989" max="9989" width="42" style="22" customWidth="1"/>
    <col min="9990" max="9990" width="8.42578125" style="22" customWidth="1"/>
    <col min="9991" max="9991" width="33.5703125" style="22" customWidth="1"/>
    <col min="9992" max="9992" width="11.7109375" style="22" customWidth="1"/>
    <col min="9993" max="9993" width="13.42578125" style="22" customWidth="1"/>
    <col min="9994" max="9994" width="11.7109375" style="22" customWidth="1"/>
    <col min="9995" max="9995" width="18.42578125" style="22" customWidth="1"/>
    <col min="9996" max="10240" width="9.140625" style="22" customWidth="1"/>
    <col min="10241" max="10241" width="11.7109375" style="22" customWidth="1"/>
    <col min="10242" max="10242" width="25.140625" style="22" customWidth="1"/>
    <col min="10243" max="10243" width="11.7109375" style="22" customWidth="1"/>
    <col min="10244" max="10244" width="13.42578125" style="22" customWidth="1"/>
    <col min="10245" max="10245" width="42" style="22" customWidth="1"/>
    <col min="10246" max="10246" width="8.42578125" style="22" customWidth="1"/>
    <col min="10247" max="10247" width="33.5703125" style="22" customWidth="1"/>
    <col min="10248" max="10248" width="11.7109375" style="22" customWidth="1"/>
    <col min="10249" max="10249" width="13.42578125" style="22" customWidth="1"/>
    <col min="10250" max="10250" width="11.7109375" style="22" customWidth="1"/>
    <col min="10251" max="10251" width="18.42578125" style="22" customWidth="1"/>
    <col min="10252" max="10496" width="9.140625" style="22" customWidth="1"/>
    <col min="10497" max="10497" width="11.7109375" style="22" customWidth="1"/>
    <col min="10498" max="10498" width="25.140625" style="22" customWidth="1"/>
    <col min="10499" max="10499" width="11.7109375" style="22" customWidth="1"/>
    <col min="10500" max="10500" width="13.42578125" style="22" customWidth="1"/>
    <col min="10501" max="10501" width="42" style="22" customWidth="1"/>
    <col min="10502" max="10502" width="8.42578125" style="22" customWidth="1"/>
    <col min="10503" max="10503" width="33.5703125" style="22" customWidth="1"/>
    <col min="10504" max="10504" width="11.7109375" style="22" customWidth="1"/>
    <col min="10505" max="10505" width="13.42578125" style="22" customWidth="1"/>
    <col min="10506" max="10506" width="11.7109375" style="22" customWidth="1"/>
    <col min="10507" max="10507" width="18.42578125" style="22" customWidth="1"/>
    <col min="10508" max="10752" width="9.140625" style="22" customWidth="1"/>
    <col min="10753" max="10753" width="11.7109375" style="22" customWidth="1"/>
    <col min="10754" max="10754" width="25.140625" style="22" customWidth="1"/>
    <col min="10755" max="10755" width="11.7109375" style="22" customWidth="1"/>
    <col min="10756" max="10756" width="13.42578125" style="22" customWidth="1"/>
    <col min="10757" max="10757" width="42" style="22" customWidth="1"/>
    <col min="10758" max="10758" width="8.42578125" style="22" customWidth="1"/>
    <col min="10759" max="10759" width="33.5703125" style="22" customWidth="1"/>
    <col min="10760" max="10760" width="11.7109375" style="22" customWidth="1"/>
    <col min="10761" max="10761" width="13.42578125" style="22" customWidth="1"/>
    <col min="10762" max="10762" width="11.7109375" style="22" customWidth="1"/>
    <col min="10763" max="10763" width="18.42578125" style="22" customWidth="1"/>
    <col min="10764" max="11008" width="9.140625" style="22" customWidth="1"/>
    <col min="11009" max="11009" width="11.7109375" style="22" customWidth="1"/>
    <col min="11010" max="11010" width="25.140625" style="22" customWidth="1"/>
    <col min="11011" max="11011" width="11.7109375" style="22" customWidth="1"/>
    <col min="11012" max="11012" width="13.42578125" style="22" customWidth="1"/>
    <col min="11013" max="11013" width="42" style="22" customWidth="1"/>
    <col min="11014" max="11014" width="8.42578125" style="22" customWidth="1"/>
    <col min="11015" max="11015" width="33.5703125" style="22" customWidth="1"/>
    <col min="11016" max="11016" width="11.7109375" style="22" customWidth="1"/>
    <col min="11017" max="11017" width="13.42578125" style="22" customWidth="1"/>
    <col min="11018" max="11018" width="11.7109375" style="22" customWidth="1"/>
    <col min="11019" max="11019" width="18.42578125" style="22" customWidth="1"/>
    <col min="11020" max="11264" width="9.140625" style="22" customWidth="1"/>
    <col min="11265" max="11265" width="11.7109375" style="22" customWidth="1"/>
    <col min="11266" max="11266" width="25.140625" style="22" customWidth="1"/>
    <col min="11267" max="11267" width="11.7109375" style="22" customWidth="1"/>
    <col min="11268" max="11268" width="13.42578125" style="22" customWidth="1"/>
    <col min="11269" max="11269" width="42" style="22" customWidth="1"/>
    <col min="11270" max="11270" width="8.42578125" style="22" customWidth="1"/>
    <col min="11271" max="11271" width="33.5703125" style="22" customWidth="1"/>
    <col min="11272" max="11272" width="11.7109375" style="22" customWidth="1"/>
    <col min="11273" max="11273" width="13.42578125" style="22" customWidth="1"/>
    <col min="11274" max="11274" width="11.7109375" style="22" customWidth="1"/>
    <col min="11275" max="11275" width="18.42578125" style="22" customWidth="1"/>
    <col min="11276" max="11520" width="9.140625" style="22" customWidth="1"/>
    <col min="11521" max="11521" width="11.7109375" style="22" customWidth="1"/>
    <col min="11522" max="11522" width="25.140625" style="22" customWidth="1"/>
    <col min="11523" max="11523" width="11.7109375" style="22" customWidth="1"/>
    <col min="11524" max="11524" width="13.42578125" style="22" customWidth="1"/>
    <col min="11525" max="11525" width="42" style="22" customWidth="1"/>
    <col min="11526" max="11526" width="8.42578125" style="22" customWidth="1"/>
    <col min="11527" max="11527" width="33.5703125" style="22" customWidth="1"/>
    <col min="11528" max="11528" width="11.7109375" style="22" customWidth="1"/>
    <col min="11529" max="11529" width="13.42578125" style="22" customWidth="1"/>
    <col min="11530" max="11530" width="11.7109375" style="22" customWidth="1"/>
    <col min="11531" max="11531" width="18.42578125" style="22" customWidth="1"/>
    <col min="11532" max="11776" width="9.140625" style="22" customWidth="1"/>
    <col min="11777" max="11777" width="11.7109375" style="22" customWidth="1"/>
    <col min="11778" max="11778" width="25.140625" style="22" customWidth="1"/>
    <col min="11779" max="11779" width="11.7109375" style="22" customWidth="1"/>
    <col min="11780" max="11780" width="13.42578125" style="22" customWidth="1"/>
    <col min="11781" max="11781" width="42" style="22" customWidth="1"/>
    <col min="11782" max="11782" width="8.42578125" style="22" customWidth="1"/>
    <col min="11783" max="11783" width="33.5703125" style="22" customWidth="1"/>
    <col min="11784" max="11784" width="11.7109375" style="22" customWidth="1"/>
    <col min="11785" max="11785" width="13.42578125" style="22" customWidth="1"/>
    <col min="11786" max="11786" width="11.7109375" style="22" customWidth="1"/>
    <col min="11787" max="11787" width="18.42578125" style="22" customWidth="1"/>
    <col min="11788" max="12032" width="9.140625" style="22" customWidth="1"/>
    <col min="12033" max="12033" width="11.7109375" style="22" customWidth="1"/>
    <col min="12034" max="12034" width="25.140625" style="22" customWidth="1"/>
    <col min="12035" max="12035" width="11.7109375" style="22" customWidth="1"/>
    <col min="12036" max="12036" width="13.42578125" style="22" customWidth="1"/>
    <col min="12037" max="12037" width="42" style="22" customWidth="1"/>
    <col min="12038" max="12038" width="8.42578125" style="22" customWidth="1"/>
    <col min="12039" max="12039" width="33.5703125" style="22" customWidth="1"/>
    <col min="12040" max="12040" width="11.7109375" style="22" customWidth="1"/>
    <col min="12041" max="12041" width="13.42578125" style="22" customWidth="1"/>
    <col min="12042" max="12042" width="11.7109375" style="22" customWidth="1"/>
    <col min="12043" max="12043" width="18.42578125" style="22" customWidth="1"/>
    <col min="12044" max="12288" width="9.140625" style="22" customWidth="1"/>
    <col min="12289" max="12289" width="11.7109375" style="22" customWidth="1"/>
    <col min="12290" max="12290" width="25.140625" style="22" customWidth="1"/>
    <col min="12291" max="12291" width="11.7109375" style="22" customWidth="1"/>
    <col min="12292" max="12292" width="13.42578125" style="22" customWidth="1"/>
    <col min="12293" max="12293" width="42" style="22" customWidth="1"/>
    <col min="12294" max="12294" width="8.42578125" style="22" customWidth="1"/>
    <col min="12295" max="12295" width="33.5703125" style="22" customWidth="1"/>
    <col min="12296" max="12296" width="11.7109375" style="22" customWidth="1"/>
    <col min="12297" max="12297" width="13.42578125" style="22" customWidth="1"/>
    <col min="12298" max="12298" width="11.7109375" style="22" customWidth="1"/>
    <col min="12299" max="12299" width="18.42578125" style="22" customWidth="1"/>
    <col min="12300" max="12544" width="9.140625" style="22" customWidth="1"/>
    <col min="12545" max="12545" width="11.7109375" style="22" customWidth="1"/>
    <col min="12546" max="12546" width="25.140625" style="22" customWidth="1"/>
    <col min="12547" max="12547" width="11.7109375" style="22" customWidth="1"/>
    <col min="12548" max="12548" width="13.42578125" style="22" customWidth="1"/>
    <col min="12549" max="12549" width="42" style="22" customWidth="1"/>
    <col min="12550" max="12550" width="8.42578125" style="22" customWidth="1"/>
    <col min="12551" max="12551" width="33.5703125" style="22" customWidth="1"/>
    <col min="12552" max="12552" width="11.7109375" style="22" customWidth="1"/>
    <col min="12553" max="12553" width="13.42578125" style="22" customWidth="1"/>
    <col min="12554" max="12554" width="11.7109375" style="22" customWidth="1"/>
    <col min="12555" max="12555" width="18.42578125" style="22" customWidth="1"/>
    <col min="12556" max="12800" width="9.140625" style="22" customWidth="1"/>
    <col min="12801" max="12801" width="11.7109375" style="22" customWidth="1"/>
    <col min="12802" max="12802" width="25.140625" style="22" customWidth="1"/>
    <col min="12803" max="12803" width="11.7109375" style="22" customWidth="1"/>
    <col min="12804" max="12804" width="13.42578125" style="22" customWidth="1"/>
    <col min="12805" max="12805" width="42" style="22" customWidth="1"/>
    <col min="12806" max="12806" width="8.42578125" style="22" customWidth="1"/>
    <col min="12807" max="12807" width="33.5703125" style="22" customWidth="1"/>
    <col min="12808" max="12808" width="11.7109375" style="22" customWidth="1"/>
    <col min="12809" max="12809" width="13.42578125" style="22" customWidth="1"/>
    <col min="12810" max="12810" width="11.7109375" style="22" customWidth="1"/>
    <col min="12811" max="12811" width="18.42578125" style="22" customWidth="1"/>
    <col min="12812" max="13056" width="9.140625" style="22" customWidth="1"/>
    <col min="13057" max="13057" width="11.7109375" style="22" customWidth="1"/>
    <col min="13058" max="13058" width="25.140625" style="22" customWidth="1"/>
    <col min="13059" max="13059" width="11.7109375" style="22" customWidth="1"/>
    <col min="13060" max="13060" width="13.42578125" style="22" customWidth="1"/>
    <col min="13061" max="13061" width="42" style="22" customWidth="1"/>
    <col min="13062" max="13062" width="8.42578125" style="22" customWidth="1"/>
    <col min="13063" max="13063" width="33.5703125" style="22" customWidth="1"/>
    <col min="13064" max="13064" width="11.7109375" style="22" customWidth="1"/>
    <col min="13065" max="13065" width="13.42578125" style="22" customWidth="1"/>
    <col min="13066" max="13066" width="11.7109375" style="22" customWidth="1"/>
    <col min="13067" max="13067" width="18.42578125" style="22" customWidth="1"/>
    <col min="13068" max="13312" width="9.140625" style="22" customWidth="1"/>
    <col min="13313" max="13313" width="11.7109375" style="22" customWidth="1"/>
    <col min="13314" max="13314" width="25.140625" style="22" customWidth="1"/>
    <col min="13315" max="13315" width="11.7109375" style="22" customWidth="1"/>
    <col min="13316" max="13316" width="13.42578125" style="22" customWidth="1"/>
    <col min="13317" max="13317" width="42" style="22" customWidth="1"/>
    <col min="13318" max="13318" width="8.42578125" style="22" customWidth="1"/>
    <col min="13319" max="13319" width="33.5703125" style="22" customWidth="1"/>
    <col min="13320" max="13320" width="11.7109375" style="22" customWidth="1"/>
    <col min="13321" max="13321" width="13.42578125" style="22" customWidth="1"/>
    <col min="13322" max="13322" width="11.7109375" style="22" customWidth="1"/>
    <col min="13323" max="13323" width="18.42578125" style="22" customWidth="1"/>
    <col min="13324" max="13568" width="9.140625" style="22" customWidth="1"/>
    <col min="13569" max="13569" width="11.7109375" style="22" customWidth="1"/>
    <col min="13570" max="13570" width="25.140625" style="22" customWidth="1"/>
    <col min="13571" max="13571" width="11.7109375" style="22" customWidth="1"/>
    <col min="13572" max="13572" width="13.42578125" style="22" customWidth="1"/>
    <col min="13573" max="13573" width="42" style="22" customWidth="1"/>
    <col min="13574" max="13574" width="8.42578125" style="22" customWidth="1"/>
    <col min="13575" max="13575" width="33.5703125" style="22" customWidth="1"/>
    <col min="13576" max="13576" width="11.7109375" style="22" customWidth="1"/>
    <col min="13577" max="13577" width="13.42578125" style="22" customWidth="1"/>
    <col min="13578" max="13578" width="11.7109375" style="22" customWidth="1"/>
    <col min="13579" max="13579" width="18.42578125" style="22" customWidth="1"/>
    <col min="13580" max="13824" width="9.140625" style="22" customWidth="1"/>
    <col min="13825" max="13825" width="11.7109375" style="22" customWidth="1"/>
    <col min="13826" max="13826" width="25.140625" style="22" customWidth="1"/>
    <col min="13827" max="13827" width="11.7109375" style="22" customWidth="1"/>
    <col min="13828" max="13828" width="13.42578125" style="22" customWidth="1"/>
    <col min="13829" max="13829" width="42" style="22" customWidth="1"/>
    <col min="13830" max="13830" width="8.42578125" style="22" customWidth="1"/>
    <col min="13831" max="13831" width="33.5703125" style="22" customWidth="1"/>
    <col min="13832" max="13832" width="11.7109375" style="22" customWidth="1"/>
    <col min="13833" max="13833" width="13.42578125" style="22" customWidth="1"/>
    <col min="13834" max="13834" width="11.7109375" style="22" customWidth="1"/>
    <col min="13835" max="13835" width="18.42578125" style="22" customWidth="1"/>
    <col min="13836" max="14080" width="9.140625" style="22" customWidth="1"/>
    <col min="14081" max="14081" width="11.7109375" style="22" customWidth="1"/>
    <col min="14082" max="14082" width="25.140625" style="22" customWidth="1"/>
    <col min="14083" max="14083" width="11.7109375" style="22" customWidth="1"/>
    <col min="14084" max="14084" width="13.42578125" style="22" customWidth="1"/>
    <col min="14085" max="14085" width="42" style="22" customWidth="1"/>
    <col min="14086" max="14086" width="8.42578125" style="22" customWidth="1"/>
    <col min="14087" max="14087" width="33.5703125" style="22" customWidth="1"/>
    <col min="14088" max="14088" width="11.7109375" style="22" customWidth="1"/>
    <col min="14089" max="14089" width="13.42578125" style="22" customWidth="1"/>
    <col min="14090" max="14090" width="11.7109375" style="22" customWidth="1"/>
    <col min="14091" max="14091" width="18.42578125" style="22" customWidth="1"/>
    <col min="14092" max="14336" width="9.140625" style="22" customWidth="1"/>
    <col min="14337" max="14337" width="11.7109375" style="22" customWidth="1"/>
    <col min="14338" max="14338" width="25.140625" style="22" customWidth="1"/>
    <col min="14339" max="14339" width="11.7109375" style="22" customWidth="1"/>
    <col min="14340" max="14340" width="13.42578125" style="22" customWidth="1"/>
    <col min="14341" max="14341" width="42" style="22" customWidth="1"/>
    <col min="14342" max="14342" width="8.42578125" style="22" customWidth="1"/>
    <col min="14343" max="14343" width="33.5703125" style="22" customWidth="1"/>
    <col min="14344" max="14344" width="11.7109375" style="22" customWidth="1"/>
    <col min="14345" max="14345" width="13.42578125" style="22" customWidth="1"/>
    <col min="14346" max="14346" width="11.7109375" style="22" customWidth="1"/>
    <col min="14347" max="14347" width="18.42578125" style="22" customWidth="1"/>
    <col min="14348" max="14592" width="9.140625" style="22" customWidth="1"/>
    <col min="14593" max="14593" width="11.7109375" style="22" customWidth="1"/>
    <col min="14594" max="14594" width="25.140625" style="22" customWidth="1"/>
    <col min="14595" max="14595" width="11.7109375" style="22" customWidth="1"/>
    <col min="14596" max="14596" width="13.42578125" style="22" customWidth="1"/>
    <col min="14597" max="14597" width="42" style="22" customWidth="1"/>
    <col min="14598" max="14598" width="8.42578125" style="22" customWidth="1"/>
    <col min="14599" max="14599" width="33.5703125" style="22" customWidth="1"/>
    <col min="14600" max="14600" width="11.7109375" style="22" customWidth="1"/>
    <col min="14601" max="14601" width="13.42578125" style="22" customWidth="1"/>
    <col min="14602" max="14602" width="11.7109375" style="22" customWidth="1"/>
    <col min="14603" max="14603" width="18.42578125" style="22" customWidth="1"/>
    <col min="14604" max="14848" width="9.140625" style="22" customWidth="1"/>
    <col min="14849" max="14849" width="11.7109375" style="22" customWidth="1"/>
    <col min="14850" max="14850" width="25.140625" style="22" customWidth="1"/>
    <col min="14851" max="14851" width="11.7109375" style="22" customWidth="1"/>
    <col min="14852" max="14852" width="13.42578125" style="22" customWidth="1"/>
    <col min="14853" max="14853" width="42" style="22" customWidth="1"/>
    <col min="14854" max="14854" width="8.42578125" style="22" customWidth="1"/>
    <col min="14855" max="14855" width="33.5703125" style="22" customWidth="1"/>
    <col min="14856" max="14856" width="11.7109375" style="22" customWidth="1"/>
    <col min="14857" max="14857" width="13.42578125" style="22" customWidth="1"/>
    <col min="14858" max="14858" width="11.7109375" style="22" customWidth="1"/>
    <col min="14859" max="14859" width="18.42578125" style="22" customWidth="1"/>
    <col min="14860" max="15104" width="9.140625" style="22" customWidth="1"/>
    <col min="15105" max="15105" width="11.7109375" style="22" customWidth="1"/>
    <col min="15106" max="15106" width="25.140625" style="22" customWidth="1"/>
    <col min="15107" max="15107" width="11.7109375" style="22" customWidth="1"/>
    <col min="15108" max="15108" width="13.42578125" style="22" customWidth="1"/>
    <col min="15109" max="15109" width="42" style="22" customWidth="1"/>
    <col min="15110" max="15110" width="8.42578125" style="22" customWidth="1"/>
    <col min="15111" max="15111" width="33.5703125" style="22" customWidth="1"/>
    <col min="15112" max="15112" width="11.7109375" style="22" customWidth="1"/>
    <col min="15113" max="15113" width="13.42578125" style="22" customWidth="1"/>
    <col min="15114" max="15114" width="11.7109375" style="22" customWidth="1"/>
    <col min="15115" max="15115" width="18.42578125" style="22" customWidth="1"/>
    <col min="15116" max="15360" width="9.140625" style="22" customWidth="1"/>
    <col min="15361" max="15361" width="11.7109375" style="22" customWidth="1"/>
    <col min="15362" max="15362" width="25.140625" style="22" customWidth="1"/>
    <col min="15363" max="15363" width="11.7109375" style="22" customWidth="1"/>
    <col min="15364" max="15364" width="13.42578125" style="22" customWidth="1"/>
    <col min="15365" max="15365" width="42" style="22" customWidth="1"/>
    <col min="15366" max="15366" width="8.42578125" style="22" customWidth="1"/>
    <col min="15367" max="15367" width="33.5703125" style="22" customWidth="1"/>
    <col min="15368" max="15368" width="11.7109375" style="22" customWidth="1"/>
    <col min="15369" max="15369" width="13.42578125" style="22" customWidth="1"/>
    <col min="15370" max="15370" width="11.7109375" style="22" customWidth="1"/>
    <col min="15371" max="15371" width="18.42578125" style="22" customWidth="1"/>
    <col min="15372" max="15616" width="9.140625" style="22" customWidth="1"/>
    <col min="15617" max="15617" width="11.7109375" style="22" customWidth="1"/>
    <col min="15618" max="15618" width="25.140625" style="22" customWidth="1"/>
    <col min="15619" max="15619" width="11.7109375" style="22" customWidth="1"/>
    <col min="15620" max="15620" width="13.42578125" style="22" customWidth="1"/>
    <col min="15621" max="15621" width="42" style="22" customWidth="1"/>
    <col min="15622" max="15622" width="8.42578125" style="22" customWidth="1"/>
    <col min="15623" max="15623" width="33.5703125" style="22" customWidth="1"/>
    <col min="15624" max="15624" width="11.7109375" style="22" customWidth="1"/>
    <col min="15625" max="15625" width="13.42578125" style="22" customWidth="1"/>
    <col min="15626" max="15626" width="11.7109375" style="22" customWidth="1"/>
    <col min="15627" max="15627" width="18.42578125" style="22" customWidth="1"/>
    <col min="15628" max="15872" width="9.140625" style="22" customWidth="1"/>
    <col min="15873" max="15873" width="11.7109375" style="22" customWidth="1"/>
    <col min="15874" max="15874" width="25.140625" style="22" customWidth="1"/>
    <col min="15875" max="15875" width="11.7109375" style="22" customWidth="1"/>
    <col min="15876" max="15876" width="13.42578125" style="22" customWidth="1"/>
    <col min="15877" max="15877" width="42" style="22" customWidth="1"/>
    <col min="15878" max="15878" width="8.42578125" style="22" customWidth="1"/>
    <col min="15879" max="15879" width="33.5703125" style="22" customWidth="1"/>
    <col min="15880" max="15880" width="11.7109375" style="22" customWidth="1"/>
    <col min="15881" max="15881" width="13.42578125" style="22" customWidth="1"/>
    <col min="15882" max="15882" width="11.7109375" style="22" customWidth="1"/>
    <col min="15883" max="15883" width="18.42578125" style="22" customWidth="1"/>
    <col min="15884" max="16128" width="9.140625" style="22" customWidth="1"/>
    <col min="16129" max="16129" width="11.7109375" style="22" customWidth="1"/>
    <col min="16130" max="16130" width="25.140625" style="22" customWidth="1"/>
    <col min="16131" max="16131" width="11.7109375" style="22" customWidth="1"/>
    <col min="16132" max="16132" width="13.42578125" style="22" customWidth="1"/>
    <col min="16133" max="16133" width="42" style="22" customWidth="1"/>
    <col min="16134" max="16134" width="8.42578125" style="22" customWidth="1"/>
    <col min="16135" max="16135" width="33.5703125" style="22" customWidth="1"/>
    <col min="16136" max="16136" width="11.7109375" style="22" customWidth="1"/>
    <col min="16137" max="16137" width="13.42578125" style="22" customWidth="1"/>
    <col min="16138" max="16138" width="11.7109375" style="22" customWidth="1"/>
    <col min="16139" max="16139" width="18.42578125" style="22" customWidth="1"/>
    <col min="16140" max="16384" width="9.140625" style="22" customWidth="1"/>
  </cols>
  <sheetData>
    <row r="1" spans="1:11" ht="12.95" customHeight="1" x14ac:dyDescent="0.2">
      <c r="A1" s="42" t="s">
        <v>858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1" ht="12.95" customHeight="1" x14ac:dyDescent="0.2">
      <c r="A2" s="43" t="s">
        <v>859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spans="1:11" ht="12.95" customHeight="1" x14ac:dyDescent="0.2">
      <c r="A3" s="41" t="s">
        <v>860</v>
      </c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1:11" ht="12.95" customHeight="1" x14ac:dyDescent="0.2">
      <c r="A4" s="43" t="s">
        <v>873</v>
      </c>
      <c r="B4" s="43"/>
      <c r="C4" s="43"/>
      <c r="D4" s="43"/>
      <c r="E4" s="43"/>
      <c r="F4" s="43"/>
      <c r="G4" s="43"/>
      <c r="H4" s="43"/>
      <c r="I4" s="43"/>
      <c r="J4" s="43"/>
      <c r="K4" s="43"/>
    </row>
    <row r="5" spans="1:11" ht="12.95" customHeight="1" x14ac:dyDescent="0.2">
      <c r="A5" s="43" t="s">
        <v>861</v>
      </c>
      <c r="B5" s="43"/>
      <c r="C5" s="43"/>
      <c r="D5" s="43"/>
      <c r="E5" s="43"/>
      <c r="F5" s="43"/>
      <c r="G5" s="43"/>
      <c r="H5" s="43"/>
      <c r="I5" s="43"/>
      <c r="J5" s="43"/>
      <c r="K5" s="43"/>
    </row>
    <row r="6" spans="1:11" ht="12.95" customHeight="1" x14ac:dyDescent="0.2">
      <c r="A6" s="23" t="s">
        <v>862</v>
      </c>
      <c r="B6" s="44" t="s">
        <v>874</v>
      </c>
      <c r="C6" s="44"/>
      <c r="D6" s="44"/>
      <c r="E6" s="44"/>
      <c r="F6" s="44"/>
      <c r="G6" s="44"/>
      <c r="H6" s="44"/>
      <c r="I6" s="44"/>
      <c r="J6" s="44"/>
      <c r="K6" s="44"/>
    </row>
    <row r="7" spans="1:11" ht="12.95" customHeight="1" x14ac:dyDescent="0.2">
      <c r="A7" s="41" t="s">
        <v>863</v>
      </c>
      <c r="B7" s="41"/>
      <c r="C7" s="41"/>
      <c r="D7" s="41"/>
      <c r="E7" s="41"/>
      <c r="F7" s="41"/>
      <c r="G7" s="41"/>
      <c r="H7" s="41"/>
      <c r="I7" s="41"/>
      <c r="J7" s="41"/>
      <c r="K7" s="41"/>
    </row>
    <row r="8" spans="1:11" ht="26.1" customHeight="1" x14ac:dyDescent="0.2">
      <c r="A8" s="24" t="s">
        <v>864</v>
      </c>
      <c r="B8" s="24" t="s">
        <v>865</v>
      </c>
      <c r="C8" s="24" t="s">
        <v>866</v>
      </c>
      <c r="D8" s="24" t="s">
        <v>828</v>
      </c>
      <c r="E8" s="24" t="s">
        <v>829</v>
      </c>
      <c r="F8" s="24" t="s">
        <v>659</v>
      </c>
      <c r="G8" s="24" t="s">
        <v>867</v>
      </c>
      <c r="H8" s="24" t="s">
        <v>830</v>
      </c>
      <c r="I8" s="24" t="s">
        <v>868</v>
      </c>
      <c r="J8" s="24" t="s">
        <v>869</v>
      </c>
      <c r="K8" s="23"/>
    </row>
    <row r="9" spans="1:11" ht="15.95" customHeight="1" x14ac:dyDescent="0.2">
      <c r="A9" s="24" t="s">
        <v>870</v>
      </c>
      <c r="B9" s="25" t="s">
        <v>871</v>
      </c>
      <c r="C9" s="24" t="s">
        <v>872</v>
      </c>
      <c r="D9" s="24" t="s">
        <v>839</v>
      </c>
      <c r="E9" s="25" t="s">
        <v>64</v>
      </c>
      <c r="F9" s="24" t="s">
        <v>804</v>
      </c>
      <c r="G9" s="25" t="s">
        <v>801</v>
      </c>
      <c r="H9" s="26">
        <v>19075</v>
      </c>
      <c r="I9" s="26">
        <v>1254</v>
      </c>
      <c r="J9" s="26">
        <v>20329</v>
      </c>
      <c r="K9" s="23"/>
    </row>
    <row r="10" spans="1:11" ht="15.95" customHeight="1" x14ac:dyDescent="0.2">
      <c r="A10" s="24" t="s">
        <v>870</v>
      </c>
      <c r="B10" s="25" t="s">
        <v>871</v>
      </c>
      <c r="C10" s="24" t="s">
        <v>872</v>
      </c>
      <c r="D10" s="24" t="s">
        <v>839</v>
      </c>
      <c r="E10" s="25" t="s">
        <v>64</v>
      </c>
      <c r="F10" s="24" t="s">
        <v>805</v>
      </c>
      <c r="G10" s="25" t="s">
        <v>802</v>
      </c>
      <c r="H10" s="26">
        <v>16398</v>
      </c>
      <c r="I10" s="26">
        <v>811</v>
      </c>
      <c r="J10" s="26">
        <v>17209</v>
      </c>
      <c r="K10" s="23"/>
    </row>
    <row r="11" spans="1:11" ht="15.95" customHeight="1" x14ac:dyDescent="0.2">
      <c r="A11" s="24" t="s">
        <v>870</v>
      </c>
      <c r="B11" s="25" t="s">
        <v>871</v>
      </c>
      <c r="C11" s="24" t="s">
        <v>872</v>
      </c>
      <c r="D11" s="24" t="s">
        <v>839</v>
      </c>
      <c r="E11" s="25" t="s">
        <v>64</v>
      </c>
      <c r="F11" s="24" t="s">
        <v>806</v>
      </c>
      <c r="G11" s="25" t="s">
        <v>803</v>
      </c>
      <c r="H11" s="26">
        <v>14019</v>
      </c>
      <c r="I11" s="26">
        <v>802</v>
      </c>
      <c r="J11" s="26">
        <v>14821</v>
      </c>
      <c r="K11" s="23"/>
    </row>
    <row r="12" spans="1:11" ht="15.95" customHeight="1" x14ac:dyDescent="0.2">
      <c r="A12" s="24" t="s">
        <v>870</v>
      </c>
      <c r="B12" s="25" t="s">
        <v>871</v>
      </c>
      <c r="C12" s="24" t="s">
        <v>872</v>
      </c>
      <c r="D12" s="24" t="s">
        <v>843</v>
      </c>
      <c r="E12" s="25" t="s">
        <v>844</v>
      </c>
      <c r="F12" s="24" t="s">
        <v>11</v>
      </c>
      <c r="G12" s="25" t="s">
        <v>788</v>
      </c>
      <c r="H12" s="26">
        <f>2029+[1]Communes!H91+[1]Communes!H156+[1]Communes!H233</f>
        <v>2782</v>
      </c>
      <c r="I12" s="26">
        <f>43+[1]Communes!I91+[1]Communes!I156</f>
        <v>54</v>
      </c>
      <c r="J12" s="26">
        <f>2072+[1]Communes!J91+[1]Communes!J156+[1]Communes!J233</f>
        <v>2836</v>
      </c>
      <c r="K12" s="23"/>
    </row>
    <row r="13" spans="1:11" ht="15.95" customHeight="1" x14ac:dyDescent="0.2">
      <c r="A13" s="24" t="s">
        <v>870</v>
      </c>
      <c r="B13" s="25" t="s">
        <v>871</v>
      </c>
      <c r="C13" s="24" t="s">
        <v>872</v>
      </c>
      <c r="D13" s="24" t="s">
        <v>843</v>
      </c>
      <c r="E13" s="25" t="s">
        <v>844</v>
      </c>
      <c r="F13" s="24" t="s">
        <v>26</v>
      </c>
      <c r="G13" s="25" t="s">
        <v>555</v>
      </c>
      <c r="H13" s="26">
        <v>490</v>
      </c>
      <c r="I13" s="26">
        <v>7</v>
      </c>
      <c r="J13" s="26">
        <v>497</v>
      </c>
      <c r="K13" s="23"/>
    </row>
    <row r="14" spans="1:11" ht="12" customHeight="1" x14ac:dyDescent="0.2">
      <c r="A14" s="24" t="s">
        <v>870</v>
      </c>
      <c r="B14" s="25" t="s">
        <v>871</v>
      </c>
      <c r="C14" s="24" t="s">
        <v>872</v>
      </c>
      <c r="D14" s="24" t="s">
        <v>833</v>
      </c>
      <c r="E14" s="23" t="s">
        <v>822</v>
      </c>
      <c r="F14" s="24" t="s">
        <v>67</v>
      </c>
      <c r="G14" s="25" t="s">
        <v>739</v>
      </c>
      <c r="H14" s="26">
        <v>5051</v>
      </c>
      <c r="I14" s="26">
        <v>264</v>
      </c>
      <c r="J14" s="26">
        <v>5315</v>
      </c>
      <c r="K14" s="23"/>
    </row>
    <row r="15" spans="1:11" x14ac:dyDescent="0.2">
      <c r="A15" s="24" t="s">
        <v>870</v>
      </c>
      <c r="B15" s="25" t="s">
        <v>871</v>
      </c>
      <c r="C15" s="24" t="s">
        <v>872</v>
      </c>
      <c r="D15" s="24" t="s">
        <v>833</v>
      </c>
      <c r="E15" s="22" t="s">
        <v>822</v>
      </c>
      <c r="F15" s="24" t="s">
        <v>15</v>
      </c>
      <c r="G15" s="25" t="s">
        <v>762</v>
      </c>
      <c r="H15" s="26">
        <v>11807</v>
      </c>
      <c r="I15" s="26">
        <v>541</v>
      </c>
      <c r="J15" s="26">
        <v>12348</v>
      </c>
    </row>
    <row r="16" spans="1:11" x14ac:dyDescent="0.2">
      <c r="A16" s="24"/>
      <c r="B16" s="25"/>
      <c r="C16" s="24"/>
      <c r="D16" s="24"/>
    </row>
    <row r="17" spans="1:11" ht="15.95" customHeight="1" x14ac:dyDescent="0.2">
      <c r="A17" s="24"/>
      <c r="B17" s="25"/>
      <c r="C17" s="24"/>
      <c r="D17" s="24"/>
      <c r="E17" s="25"/>
      <c r="F17" s="24"/>
      <c r="G17" s="25"/>
      <c r="H17" s="26"/>
      <c r="I17" s="26"/>
      <c r="J17" s="26"/>
      <c r="K17" s="23"/>
    </row>
    <row r="18" spans="1:11" ht="15.95" customHeight="1" x14ac:dyDescent="0.2">
      <c r="A18" s="24"/>
      <c r="B18" s="25"/>
      <c r="C18" s="24"/>
      <c r="D18" s="24"/>
      <c r="E18" s="25"/>
      <c r="F18" s="24"/>
      <c r="G18" s="25"/>
      <c r="H18" s="26"/>
      <c r="I18" s="26"/>
      <c r="J18" s="26"/>
      <c r="K18" s="23"/>
    </row>
    <row r="19" spans="1:11" ht="15.95" customHeight="1" x14ac:dyDescent="0.2">
      <c r="A19" s="24"/>
      <c r="B19" s="25"/>
      <c r="C19" s="24"/>
      <c r="D19" s="24"/>
      <c r="E19" s="25"/>
      <c r="F19" s="24"/>
      <c r="G19" s="25"/>
      <c r="H19" s="26"/>
      <c r="I19" s="26"/>
      <c r="J19" s="26"/>
      <c r="K19" s="23"/>
    </row>
  </sheetData>
  <mergeCells count="7">
    <mergeCell ref="A7:K7"/>
    <mergeCell ref="A1:K1"/>
    <mergeCell ref="A2:K2"/>
    <mergeCell ref="A3:K3"/>
    <mergeCell ref="A4:K4"/>
    <mergeCell ref="A5:K5"/>
    <mergeCell ref="B6:K6"/>
  </mergeCells>
  <pageMargins left="0" right="0" top="0" bottom="0" header="0.5" footer="0.5"/>
  <pageSetup pageOrder="overThenDown"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C17" sqref="C17"/>
    </sheetView>
  </sheetViews>
  <sheetFormatPr baseColWidth="10" defaultRowHeight="15" x14ac:dyDescent="0.25"/>
  <cols>
    <col min="1" max="1" width="20.42578125" bestFit="1" customWidth="1"/>
    <col min="2" max="2" width="18" bestFit="1" customWidth="1"/>
    <col min="3" max="3" width="15.140625" bestFit="1" customWidth="1"/>
  </cols>
  <sheetData>
    <row r="1" spans="1:6" x14ac:dyDescent="0.25">
      <c r="A1" s="9" t="s">
        <v>809</v>
      </c>
    </row>
    <row r="3" spans="1:6" x14ac:dyDescent="0.25">
      <c r="A3" s="7" t="s">
        <v>810</v>
      </c>
    </row>
    <row r="4" spans="1:6" x14ac:dyDescent="0.25">
      <c r="A4" s="1" t="s">
        <v>856</v>
      </c>
      <c r="B4" s="1"/>
      <c r="C4" s="2"/>
      <c r="D4" s="2"/>
    </row>
    <row r="6" spans="1:6" x14ac:dyDescent="0.25">
      <c r="A6" s="17" t="s">
        <v>807</v>
      </c>
      <c r="B6" s="17" t="s">
        <v>808</v>
      </c>
      <c r="C6" s="17" t="s">
        <v>851</v>
      </c>
    </row>
    <row r="7" spans="1:6" x14ac:dyDescent="0.25">
      <c r="A7" s="11" t="s">
        <v>16</v>
      </c>
      <c r="B7" s="11" t="s">
        <v>14</v>
      </c>
      <c r="C7" s="6">
        <v>73769</v>
      </c>
      <c r="F7" s="27"/>
    </row>
    <row r="8" spans="1:6" x14ac:dyDescent="0.25">
      <c r="A8" s="11" t="s">
        <v>39</v>
      </c>
      <c r="B8" s="11" t="s">
        <v>63</v>
      </c>
      <c r="C8" s="6">
        <v>112937</v>
      </c>
      <c r="F8" s="27"/>
    </row>
    <row r="9" spans="1:6" x14ac:dyDescent="0.25">
      <c r="A9" s="11" t="s">
        <v>4</v>
      </c>
      <c r="B9" s="11" t="s">
        <v>225</v>
      </c>
      <c r="C9" s="6">
        <v>120982</v>
      </c>
      <c r="F9" s="27"/>
    </row>
    <row r="10" spans="1:6" x14ac:dyDescent="0.25">
      <c r="A10" s="45" t="s">
        <v>795</v>
      </c>
      <c r="B10" s="45"/>
      <c r="C10" s="16">
        <f>SUM(C7:C9)</f>
        <v>307688</v>
      </c>
    </row>
  </sheetData>
  <mergeCells count="1">
    <mergeCell ref="A10:B10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workbookViewId="0">
      <selection sqref="A1:J1"/>
    </sheetView>
  </sheetViews>
  <sheetFormatPr baseColWidth="10" defaultRowHeight="12.75" x14ac:dyDescent="0.2"/>
  <cols>
    <col min="1" max="2" width="11.7109375" style="28" customWidth="1"/>
    <col min="3" max="3" width="38.5703125" style="28" customWidth="1"/>
    <col min="4" max="4" width="16" style="34" customWidth="1"/>
    <col min="5" max="5" width="15.140625" style="34" customWidth="1"/>
    <col min="6" max="6" width="39.42578125" style="28" customWidth="1"/>
    <col min="7" max="7" width="13.42578125" style="34" customWidth="1"/>
    <col min="8" max="9" width="11.7109375" style="34" customWidth="1"/>
    <col min="10" max="10" width="31.85546875" style="28" customWidth="1"/>
    <col min="11" max="256" width="9.140625" style="28" customWidth="1"/>
    <col min="257" max="258" width="11.7109375" style="28" customWidth="1"/>
    <col min="259" max="259" width="38.5703125" style="28" customWidth="1"/>
    <col min="260" max="260" width="16" style="28" customWidth="1"/>
    <col min="261" max="261" width="15.140625" style="28" customWidth="1"/>
    <col min="262" max="262" width="39.42578125" style="28" customWidth="1"/>
    <col min="263" max="263" width="13.42578125" style="28" customWidth="1"/>
    <col min="264" max="265" width="11.7109375" style="28" customWidth="1"/>
    <col min="266" max="266" width="31.85546875" style="28" customWidth="1"/>
    <col min="267" max="512" width="9.140625" style="28" customWidth="1"/>
    <col min="513" max="514" width="11.7109375" style="28" customWidth="1"/>
    <col min="515" max="515" width="38.5703125" style="28" customWidth="1"/>
    <col min="516" max="516" width="16" style="28" customWidth="1"/>
    <col min="517" max="517" width="15.140625" style="28" customWidth="1"/>
    <col min="518" max="518" width="39.42578125" style="28" customWidth="1"/>
    <col min="519" max="519" width="13.42578125" style="28" customWidth="1"/>
    <col min="520" max="521" width="11.7109375" style="28" customWidth="1"/>
    <col min="522" max="522" width="31.85546875" style="28" customWidth="1"/>
    <col min="523" max="768" width="9.140625" style="28" customWidth="1"/>
    <col min="769" max="770" width="11.7109375" style="28" customWidth="1"/>
    <col min="771" max="771" width="38.5703125" style="28" customWidth="1"/>
    <col min="772" max="772" width="16" style="28" customWidth="1"/>
    <col min="773" max="773" width="15.140625" style="28" customWidth="1"/>
    <col min="774" max="774" width="39.42578125" style="28" customWidth="1"/>
    <col min="775" max="775" width="13.42578125" style="28" customWidth="1"/>
    <col min="776" max="777" width="11.7109375" style="28" customWidth="1"/>
    <col min="778" max="778" width="31.85546875" style="28" customWidth="1"/>
    <col min="779" max="1024" width="9.140625" style="28" customWidth="1"/>
    <col min="1025" max="1026" width="11.7109375" style="28" customWidth="1"/>
    <col min="1027" max="1027" width="38.5703125" style="28" customWidth="1"/>
    <col min="1028" max="1028" width="16" style="28" customWidth="1"/>
    <col min="1029" max="1029" width="15.140625" style="28" customWidth="1"/>
    <col min="1030" max="1030" width="39.42578125" style="28" customWidth="1"/>
    <col min="1031" max="1031" width="13.42578125" style="28" customWidth="1"/>
    <col min="1032" max="1033" width="11.7109375" style="28" customWidth="1"/>
    <col min="1034" max="1034" width="31.85546875" style="28" customWidth="1"/>
    <col min="1035" max="1280" width="9.140625" style="28" customWidth="1"/>
    <col min="1281" max="1282" width="11.7109375" style="28" customWidth="1"/>
    <col min="1283" max="1283" width="38.5703125" style="28" customWidth="1"/>
    <col min="1284" max="1284" width="16" style="28" customWidth="1"/>
    <col min="1285" max="1285" width="15.140625" style="28" customWidth="1"/>
    <col min="1286" max="1286" width="39.42578125" style="28" customWidth="1"/>
    <col min="1287" max="1287" width="13.42578125" style="28" customWidth="1"/>
    <col min="1288" max="1289" width="11.7109375" style="28" customWidth="1"/>
    <col min="1290" max="1290" width="31.85546875" style="28" customWidth="1"/>
    <col min="1291" max="1536" width="9.140625" style="28" customWidth="1"/>
    <col min="1537" max="1538" width="11.7109375" style="28" customWidth="1"/>
    <col min="1539" max="1539" width="38.5703125" style="28" customWidth="1"/>
    <col min="1540" max="1540" width="16" style="28" customWidth="1"/>
    <col min="1541" max="1541" width="15.140625" style="28" customWidth="1"/>
    <col min="1542" max="1542" width="39.42578125" style="28" customWidth="1"/>
    <col min="1543" max="1543" width="13.42578125" style="28" customWidth="1"/>
    <col min="1544" max="1545" width="11.7109375" style="28" customWidth="1"/>
    <col min="1546" max="1546" width="31.85546875" style="28" customWidth="1"/>
    <col min="1547" max="1792" width="9.140625" style="28" customWidth="1"/>
    <col min="1793" max="1794" width="11.7109375" style="28" customWidth="1"/>
    <col min="1795" max="1795" width="38.5703125" style="28" customWidth="1"/>
    <col min="1796" max="1796" width="16" style="28" customWidth="1"/>
    <col min="1797" max="1797" width="15.140625" style="28" customWidth="1"/>
    <col min="1798" max="1798" width="39.42578125" style="28" customWidth="1"/>
    <col min="1799" max="1799" width="13.42578125" style="28" customWidth="1"/>
    <col min="1800" max="1801" width="11.7109375" style="28" customWidth="1"/>
    <col min="1802" max="1802" width="31.85546875" style="28" customWidth="1"/>
    <col min="1803" max="2048" width="9.140625" style="28" customWidth="1"/>
    <col min="2049" max="2050" width="11.7109375" style="28" customWidth="1"/>
    <col min="2051" max="2051" width="38.5703125" style="28" customWidth="1"/>
    <col min="2052" max="2052" width="16" style="28" customWidth="1"/>
    <col min="2053" max="2053" width="15.140625" style="28" customWidth="1"/>
    <col min="2054" max="2054" width="39.42578125" style="28" customWidth="1"/>
    <col min="2055" max="2055" width="13.42578125" style="28" customWidth="1"/>
    <col min="2056" max="2057" width="11.7109375" style="28" customWidth="1"/>
    <col min="2058" max="2058" width="31.85546875" style="28" customWidth="1"/>
    <col min="2059" max="2304" width="9.140625" style="28" customWidth="1"/>
    <col min="2305" max="2306" width="11.7109375" style="28" customWidth="1"/>
    <col min="2307" max="2307" width="38.5703125" style="28" customWidth="1"/>
    <col min="2308" max="2308" width="16" style="28" customWidth="1"/>
    <col min="2309" max="2309" width="15.140625" style="28" customWidth="1"/>
    <col min="2310" max="2310" width="39.42578125" style="28" customWidth="1"/>
    <col min="2311" max="2311" width="13.42578125" style="28" customWidth="1"/>
    <col min="2312" max="2313" width="11.7109375" style="28" customWidth="1"/>
    <col min="2314" max="2314" width="31.85546875" style="28" customWidth="1"/>
    <col min="2315" max="2560" width="9.140625" style="28" customWidth="1"/>
    <col min="2561" max="2562" width="11.7109375" style="28" customWidth="1"/>
    <col min="2563" max="2563" width="38.5703125" style="28" customWidth="1"/>
    <col min="2564" max="2564" width="16" style="28" customWidth="1"/>
    <col min="2565" max="2565" width="15.140625" style="28" customWidth="1"/>
    <col min="2566" max="2566" width="39.42578125" style="28" customWidth="1"/>
    <col min="2567" max="2567" width="13.42578125" style="28" customWidth="1"/>
    <col min="2568" max="2569" width="11.7109375" style="28" customWidth="1"/>
    <col min="2570" max="2570" width="31.85546875" style="28" customWidth="1"/>
    <col min="2571" max="2816" width="9.140625" style="28" customWidth="1"/>
    <col min="2817" max="2818" width="11.7109375" style="28" customWidth="1"/>
    <col min="2819" max="2819" width="38.5703125" style="28" customWidth="1"/>
    <col min="2820" max="2820" width="16" style="28" customWidth="1"/>
    <col min="2821" max="2821" width="15.140625" style="28" customWidth="1"/>
    <col min="2822" max="2822" width="39.42578125" style="28" customWidth="1"/>
    <col min="2823" max="2823" width="13.42578125" style="28" customWidth="1"/>
    <col min="2824" max="2825" width="11.7109375" style="28" customWidth="1"/>
    <col min="2826" max="2826" width="31.85546875" style="28" customWidth="1"/>
    <col min="2827" max="3072" width="9.140625" style="28" customWidth="1"/>
    <col min="3073" max="3074" width="11.7109375" style="28" customWidth="1"/>
    <col min="3075" max="3075" width="38.5703125" style="28" customWidth="1"/>
    <col min="3076" max="3076" width="16" style="28" customWidth="1"/>
    <col min="3077" max="3077" width="15.140625" style="28" customWidth="1"/>
    <col min="3078" max="3078" width="39.42578125" style="28" customWidth="1"/>
    <col min="3079" max="3079" width="13.42578125" style="28" customWidth="1"/>
    <col min="3080" max="3081" width="11.7109375" style="28" customWidth="1"/>
    <col min="3082" max="3082" width="31.85546875" style="28" customWidth="1"/>
    <col min="3083" max="3328" width="9.140625" style="28" customWidth="1"/>
    <col min="3329" max="3330" width="11.7109375" style="28" customWidth="1"/>
    <col min="3331" max="3331" width="38.5703125" style="28" customWidth="1"/>
    <col min="3332" max="3332" width="16" style="28" customWidth="1"/>
    <col min="3333" max="3333" width="15.140625" style="28" customWidth="1"/>
    <col min="3334" max="3334" width="39.42578125" style="28" customWidth="1"/>
    <col min="3335" max="3335" width="13.42578125" style="28" customWidth="1"/>
    <col min="3336" max="3337" width="11.7109375" style="28" customWidth="1"/>
    <col min="3338" max="3338" width="31.85546875" style="28" customWidth="1"/>
    <col min="3339" max="3584" width="9.140625" style="28" customWidth="1"/>
    <col min="3585" max="3586" width="11.7109375" style="28" customWidth="1"/>
    <col min="3587" max="3587" width="38.5703125" style="28" customWidth="1"/>
    <col min="3588" max="3588" width="16" style="28" customWidth="1"/>
    <col min="3589" max="3589" width="15.140625" style="28" customWidth="1"/>
    <col min="3590" max="3590" width="39.42578125" style="28" customWidth="1"/>
    <col min="3591" max="3591" width="13.42578125" style="28" customWidth="1"/>
    <col min="3592" max="3593" width="11.7109375" style="28" customWidth="1"/>
    <col min="3594" max="3594" width="31.85546875" style="28" customWidth="1"/>
    <col min="3595" max="3840" width="9.140625" style="28" customWidth="1"/>
    <col min="3841" max="3842" width="11.7109375" style="28" customWidth="1"/>
    <col min="3843" max="3843" width="38.5703125" style="28" customWidth="1"/>
    <col min="3844" max="3844" width="16" style="28" customWidth="1"/>
    <col min="3845" max="3845" width="15.140625" style="28" customWidth="1"/>
    <col min="3846" max="3846" width="39.42578125" style="28" customWidth="1"/>
    <col min="3847" max="3847" width="13.42578125" style="28" customWidth="1"/>
    <col min="3848" max="3849" width="11.7109375" style="28" customWidth="1"/>
    <col min="3850" max="3850" width="31.85546875" style="28" customWidth="1"/>
    <col min="3851" max="4096" width="9.140625" style="28" customWidth="1"/>
    <col min="4097" max="4098" width="11.7109375" style="28" customWidth="1"/>
    <col min="4099" max="4099" width="38.5703125" style="28" customWidth="1"/>
    <col min="4100" max="4100" width="16" style="28" customWidth="1"/>
    <col min="4101" max="4101" width="15.140625" style="28" customWidth="1"/>
    <col min="4102" max="4102" width="39.42578125" style="28" customWidth="1"/>
    <col min="4103" max="4103" width="13.42578125" style="28" customWidth="1"/>
    <col min="4104" max="4105" width="11.7109375" style="28" customWidth="1"/>
    <col min="4106" max="4106" width="31.85546875" style="28" customWidth="1"/>
    <col min="4107" max="4352" width="9.140625" style="28" customWidth="1"/>
    <col min="4353" max="4354" width="11.7109375" style="28" customWidth="1"/>
    <col min="4355" max="4355" width="38.5703125" style="28" customWidth="1"/>
    <col min="4356" max="4356" width="16" style="28" customWidth="1"/>
    <col min="4357" max="4357" width="15.140625" style="28" customWidth="1"/>
    <col min="4358" max="4358" width="39.42578125" style="28" customWidth="1"/>
    <col min="4359" max="4359" width="13.42578125" style="28" customWidth="1"/>
    <col min="4360" max="4361" width="11.7109375" style="28" customWidth="1"/>
    <col min="4362" max="4362" width="31.85546875" style="28" customWidth="1"/>
    <col min="4363" max="4608" width="9.140625" style="28" customWidth="1"/>
    <col min="4609" max="4610" width="11.7109375" style="28" customWidth="1"/>
    <col min="4611" max="4611" width="38.5703125" style="28" customWidth="1"/>
    <col min="4612" max="4612" width="16" style="28" customWidth="1"/>
    <col min="4613" max="4613" width="15.140625" style="28" customWidth="1"/>
    <col min="4614" max="4614" width="39.42578125" style="28" customWidth="1"/>
    <col min="4615" max="4615" width="13.42578125" style="28" customWidth="1"/>
    <col min="4616" max="4617" width="11.7109375" style="28" customWidth="1"/>
    <col min="4618" max="4618" width="31.85546875" style="28" customWidth="1"/>
    <col min="4619" max="4864" width="9.140625" style="28" customWidth="1"/>
    <col min="4865" max="4866" width="11.7109375" style="28" customWidth="1"/>
    <col min="4867" max="4867" width="38.5703125" style="28" customWidth="1"/>
    <col min="4868" max="4868" width="16" style="28" customWidth="1"/>
    <col min="4869" max="4869" width="15.140625" style="28" customWidth="1"/>
    <col min="4870" max="4870" width="39.42578125" style="28" customWidth="1"/>
    <col min="4871" max="4871" width="13.42578125" style="28" customWidth="1"/>
    <col min="4872" max="4873" width="11.7109375" style="28" customWidth="1"/>
    <col min="4874" max="4874" width="31.85546875" style="28" customWidth="1"/>
    <col min="4875" max="5120" width="9.140625" style="28" customWidth="1"/>
    <col min="5121" max="5122" width="11.7109375" style="28" customWidth="1"/>
    <col min="5123" max="5123" width="38.5703125" style="28" customWidth="1"/>
    <col min="5124" max="5124" width="16" style="28" customWidth="1"/>
    <col min="5125" max="5125" width="15.140625" style="28" customWidth="1"/>
    <col min="5126" max="5126" width="39.42578125" style="28" customWidth="1"/>
    <col min="5127" max="5127" width="13.42578125" style="28" customWidth="1"/>
    <col min="5128" max="5129" width="11.7109375" style="28" customWidth="1"/>
    <col min="5130" max="5130" width="31.85546875" style="28" customWidth="1"/>
    <col min="5131" max="5376" width="9.140625" style="28" customWidth="1"/>
    <col min="5377" max="5378" width="11.7109375" style="28" customWidth="1"/>
    <col min="5379" max="5379" width="38.5703125" style="28" customWidth="1"/>
    <col min="5380" max="5380" width="16" style="28" customWidth="1"/>
    <col min="5381" max="5381" width="15.140625" style="28" customWidth="1"/>
    <col min="5382" max="5382" width="39.42578125" style="28" customWidth="1"/>
    <col min="5383" max="5383" width="13.42578125" style="28" customWidth="1"/>
    <col min="5384" max="5385" width="11.7109375" style="28" customWidth="1"/>
    <col min="5386" max="5386" width="31.85546875" style="28" customWidth="1"/>
    <col min="5387" max="5632" width="9.140625" style="28" customWidth="1"/>
    <col min="5633" max="5634" width="11.7109375" style="28" customWidth="1"/>
    <col min="5635" max="5635" width="38.5703125" style="28" customWidth="1"/>
    <col min="5636" max="5636" width="16" style="28" customWidth="1"/>
    <col min="5637" max="5637" width="15.140625" style="28" customWidth="1"/>
    <col min="5638" max="5638" width="39.42578125" style="28" customWidth="1"/>
    <col min="5639" max="5639" width="13.42578125" style="28" customWidth="1"/>
    <col min="5640" max="5641" width="11.7109375" style="28" customWidth="1"/>
    <col min="5642" max="5642" width="31.85546875" style="28" customWidth="1"/>
    <col min="5643" max="5888" width="9.140625" style="28" customWidth="1"/>
    <col min="5889" max="5890" width="11.7109375" style="28" customWidth="1"/>
    <col min="5891" max="5891" width="38.5703125" style="28" customWidth="1"/>
    <col min="5892" max="5892" width="16" style="28" customWidth="1"/>
    <col min="5893" max="5893" width="15.140625" style="28" customWidth="1"/>
    <col min="5894" max="5894" width="39.42578125" style="28" customWidth="1"/>
    <col min="5895" max="5895" width="13.42578125" style="28" customWidth="1"/>
    <col min="5896" max="5897" width="11.7109375" style="28" customWidth="1"/>
    <col min="5898" max="5898" width="31.85546875" style="28" customWidth="1"/>
    <col min="5899" max="6144" width="9.140625" style="28" customWidth="1"/>
    <col min="6145" max="6146" width="11.7109375" style="28" customWidth="1"/>
    <col min="6147" max="6147" width="38.5703125" style="28" customWidth="1"/>
    <col min="6148" max="6148" width="16" style="28" customWidth="1"/>
    <col min="6149" max="6149" width="15.140625" style="28" customWidth="1"/>
    <col min="6150" max="6150" width="39.42578125" style="28" customWidth="1"/>
    <col min="6151" max="6151" width="13.42578125" style="28" customWidth="1"/>
    <col min="6152" max="6153" width="11.7109375" style="28" customWidth="1"/>
    <col min="6154" max="6154" width="31.85546875" style="28" customWidth="1"/>
    <col min="6155" max="6400" width="9.140625" style="28" customWidth="1"/>
    <col min="6401" max="6402" width="11.7109375" style="28" customWidth="1"/>
    <col min="6403" max="6403" width="38.5703125" style="28" customWidth="1"/>
    <col min="6404" max="6404" width="16" style="28" customWidth="1"/>
    <col min="6405" max="6405" width="15.140625" style="28" customWidth="1"/>
    <col min="6406" max="6406" width="39.42578125" style="28" customWidth="1"/>
    <col min="6407" max="6407" width="13.42578125" style="28" customWidth="1"/>
    <col min="6408" max="6409" width="11.7109375" style="28" customWidth="1"/>
    <col min="6410" max="6410" width="31.85546875" style="28" customWidth="1"/>
    <col min="6411" max="6656" width="9.140625" style="28" customWidth="1"/>
    <col min="6657" max="6658" width="11.7109375" style="28" customWidth="1"/>
    <col min="6659" max="6659" width="38.5703125" style="28" customWidth="1"/>
    <col min="6660" max="6660" width="16" style="28" customWidth="1"/>
    <col min="6661" max="6661" width="15.140625" style="28" customWidth="1"/>
    <col min="6662" max="6662" width="39.42578125" style="28" customWidth="1"/>
    <col min="6663" max="6663" width="13.42578125" style="28" customWidth="1"/>
    <col min="6664" max="6665" width="11.7109375" style="28" customWidth="1"/>
    <col min="6666" max="6666" width="31.85546875" style="28" customWidth="1"/>
    <col min="6667" max="6912" width="9.140625" style="28" customWidth="1"/>
    <col min="6913" max="6914" width="11.7109375" style="28" customWidth="1"/>
    <col min="6915" max="6915" width="38.5703125" style="28" customWidth="1"/>
    <col min="6916" max="6916" width="16" style="28" customWidth="1"/>
    <col min="6917" max="6917" width="15.140625" style="28" customWidth="1"/>
    <col min="6918" max="6918" width="39.42578125" style="28" customWidth="1"/>
    <col min="6919" max="6919" width="13.42578125" style="28" customWidth="1"/>
    <col min="6920" max="6921" width="11.7109375" style="28" customWidth="1"/>
    <col min="6922" max="6922" width="31.85546875" style="28" customWidth="1"/>
    <col min="6923" max="7168" width="9.140625" style="28" customWidth="1"/>
    <col min="7169" max="7170" width="11.7109375" style="28" customWidth="1"/>
    <col min="7171" max="7171" width="38.5703125" style="28" customWidth="1"/>
    <col min="7172" max="7172" width="16" style="28" customWidth="1"/>
    <col min="7173" max="7173" width="15.140625" style="28" customWidth="1"/>
    <col min="7174" max="7174" width="39.42578125" style="28" customWidth="1"/>
    <col min="7175" max="7175" width="13.42578125" style="28" customWidth="1"/>
    <col min="7176" max="7177" width="11.7109375" style="28" customWidth="1"/>
    <col min="7178" max="7178" width="31.85546875" style="28" customWidth="1"/>
    <col min="7179" max="7424" width="9.140625" style="28" customWidth="1"/>
    <col min="7425" max="7426" width="11.7109375" style="28" customWidth="1"/>
    <col min="7427" max="7427" width="38.5703125" style="28" customWidth="1"/>
    <col min="7428" max="7428" width="16" style="28" customWidth="1"/>
    <col min="7429" max="7429" width="15.140625" style="28" customWidth="1"/>
    <col min="7430" max="7430" width="39.42578125" style="28" customWidth="1"/>
    <col min="7431" max="7431" width="13.42578125" style="28" customWidth="1"/>
    <col min="7432" max="7433" width="11.7109375" style="28" customWidth="1"/>
    <col min="7434" max="7434" width="31.85546875" style="28" customWidth="1"/>
    <col min="7435" max="7680" width="9.140625" style="28" customWidth="1"/>
    <col min="7681" max="7682" width="11.7109375" style="28" customWidth="1"/>
    <col min="7683" max="7683" width="38.5703125" style="28" customWidth="1"/>
    <col min="7684" max="7684" width="16" style="28" customWidth="1"/>
    <col min="7685" max="7685" width="15.140625" style="28" customWidth="1"/>
    <col min="7686" max="7686" width="39.42578125" style="28" customWidth="1"/>
    <col min="7687" max="7687" width="13.42578125" style="28" customWidth="1"/>
    <col min="7688" max="7689" width="11.7109375" style="28" customWidth="1"/>
    <col min="7690" max="7690" width="31.85546875" style="28" customWidth="1"/>
    <col min="7691" max="7936" width="9.140625" style="28" customWidth="1"/>
    <col min="7937" max="7938" width="11.7109375" style="28" customWidth="1"/>
    <col min="7939" max="7939" width="38.5703125" style="28" customWidth="1"/>
    <col min="7940" max="7940" width="16" style="28" customWidth="1"/>
    <col min="7941" max="7941" width="15.140625" style="28" customWidth="1"/>
    <col min="7942" max="7942" width="39.42578125" style="28" customWidth="1"/>
    <col min="7943" max="7943" width="13.42578125" style="28" customWidth="1"/>
    <col min="7944" max="7945" width="11.7109375" style="28" customWidth="1"/>
    <col min="7946" max="7946" width="31.85546875" style="28" customWidth="1"/>
    <col min="7947" max="8192" width="9.140625" style="28" customWidth="1"/>
    <col min="8193" max="8194" width="11.7109375" style="28" customWidth="1"/>
    <col min="8195" max="8195" width="38.5703125" style="28" customWidth="1"/>
    <col min="8196" max="8196" width="16" style="28" customWidth="1"/>
    <col min="8197" max="8197" width="15.140625" style="28" customWidth="1"/>
    <col min="8198" max="8198" width="39.42578125" style="28" customWidth="1"/>
    <col min="8199" max="8199" width="13.42578125" style="28" customWidth="1"/>
    <col min="8200" max="8201" width="11.7109375" style="28" customWidth="1"/>
    <col min="8202" max="8202" width="31.85546875" style="28" customWidth="1"/>
    <col min="8203" max="8448" width="9.140625" style="28" customWidth="1"/>
    <col min="8449" max="8450" width="11.7109375" style="28" customWidth="1"/>
    <col min="8451" max="8451" width="38.5703125" style="28" customWidth="1"/>
    <col min="8452" max="8452" width="16" style="28" customWidth="1"/>
    <col min="8453" max="8453" width="15.140625" style="28" customWidth="1"/>
    <col min="8454" max="8454" width="39.42578125" style="28" customWidth="1"/>
    <col min="8455" max="8455" width="13.42578125" style="28" customWidth="1"/>
    <col min="8456" max="8457" width="11.7109375" style="28" customWidth="1"/>
    <col min="8458" max="8458" width="31.85546875" style="28" customWidth="1"/>
    <col min="8459" max="8704" width="9.140625" style="28" customWidth="1"/>
    <col min="8705" max="8706" width="11.7109375" style="28" customWidth="1"/>
    <col min="8707" max="8707" width="38.5703125" style="28" customWidth="1"/>
    <col min="8708" max="8708" width="16" style="28" customWidth="1"/>
    <col min="8709" max="8709" width="15.140625" style="28" customWidth="1"/>
    <col min="8710" max="8710" width="39.42578125" style="28" customWidth="1"/>
    <col min="8711" max="8711" width="13.42578125" style="28" customWidth="1"/>
    <col min="8712" max="8713" width="11.7109375" style="28" customWidth="1"/>
    <col min="8714" max="8714" width="31.85546875" style="28" customWidth="1"/>
    <col min="8715" max="8960" width="9.140625" style="28" customWidth="1"/>
    <col min="8961" max="8962" width="11.7109375" style="28" customWidth="1"/>
    <col min="8963" max="8963" width="38.5703125" style="28" customWidth="1"/>
    <col min="8964" max="8964" width="16" style="28" customWidth="1"/>
    <col min="8965" max="8965" width="15.140625" style="28" customWidth="1"/>
    <col min="8966" max="8966" width="39.42578125" style="28" customWidth="1"/>
    <col min="8967" max="8967" width="13.42578125" style="28" customWidth="1"/>
    <col min="8968" max="8969" width="11.7109375" style="28" customWidth="1"/>
    <col min="8970" max="8970" width="31.85546875" style="28" customWidth="1"/>
    <col min="8971" max="9216" width="9.140625" style="28" customWidth="1"/>
    <col min="9217" max="9218" width="11.7109375" style="28" customWidth="1"/>
    <col min="9219" max="9219" width="38.5703125" style="28" customWidth="1"/>
    <col min="9220" max="9220" width="16" style="28" customWidth="1"/>
    <col min="9221" max="9221" width="15.140625" style="28" customWidth="1"/>
    <col min="9222" max="9222" width="39.42578125" style="28" customWidth="1"/>
    <col min="9223" max="9223" width="13.42578125" style="28" customWidth="1"/>
    <col min="9224" max="9225" width="11.7109375" style="28" customWidth="1"/>
    <col min="9226" max="9226" width="31.85546875" style="28" customWidth="1"/>
    <col min="9227" max="9472" width="9.140625" style="28" customWidth="1"/>
    <col min="9473" max="9474" width="11.7109375" style="28" customWidth="1"/>
    <col min="9475" max="9475" width="38.5703125" style="28" customWidth="1"/>
    <col min="9476" max="9476" width="16" style="28" customWidth="1"/>
    <col min="9477" max="9477" width="15.140625" style="28" customWidth="1"/>
    <col min="9478" max="9478" width="39.42578125" style="28" customWidth="1"/>
    <col min="9479" max="9479" width="13.42578125" style="28" customWidth="1"/>
    <col min="9480" max="9481" width="11.7109375" style="28" customWidth="1"/>
    <col min="9482" max="9482" width="31.85546875" style="28" customWidth="1"/>
    <col min="9483" max="9728" width="9.140625" style="28" customWidth="1"/>
    <col min="9729" max="9730" width="11.7109375" style="28" customWidth="1"/>
    <col min="9731" max="9731" width="38.5703125" style="28" customWidth="1"/>
    <col min="9732" max="9732" width="16" style="28" customWidth="1"/>
    <col min="9733" max="9733" width="15.140625" style="28" customWidth="1"/>
    <col min="9734" max="9734" width="39.42578125" style="28" customWidth="1"/>
    <col min="9735" max="9735" width="13.42578125" style="28" customWidth="1"/>
    <col min="9736" max="9737" width="11.7109375" style="28" customWidth="1"/>
    <col min="9738" max="9738" width="31.85546875" style="28" customWidth="1"/>
    <col min="9739" max="9984" width="9.140625" style="28" customWidth="1"/>
    <col min="9985" max="9986" width="11.7109375" style="28" customWidth="1"/>
    <col min="9987" max="9987" width="38.5703125" style="28" customWidth="1"/>
    <col min="9988" max="9988" width="16" style="28" customWidth="1"/>
    <col min="9989" max="9989" width="15.140625" style="28" customWidth="1"/>
    <col min="9990" max="9990" width="39.42578125" style="28" customWidth="1"/>
    <col min="9991" max="9991" width="13.42578125" style="28" customWidth="1"/>
    <col min="9992" max="9993" width="11.7109375" style="28" customWidth="1"/>
    <col min="9994" max="9994" width="31.85546875" style="28" customWidth="1"/>
    <col min="9995" max="10240" width="9.140625" style="28" customWidth="1"/>
    <col min="10241" max="10242" width="11.7109375" style="28" customWidth="1"/>
    <col min="10243" max="10243" width="38.5703125" style="28" customWidth="1"/>
    <col min="10244" max="10244" width="16" style="28" customWidth="1"/>
    <col min="10245" max="10245" width="15.140625" style="28" customWidth="1"/>
    <col min="10246" max="10246" width="39.42578125" style="28" customWidth="1"/>
    <col min="10247" max="10247" width="13.42578125" style="28" customWidth="1"/>
    <col min="10248" max="10249" width="11.7109375" style="28" customWidth="1"/>
    <col min="10250" max="10250" width="31.85546875" style="28" customWidth="1"/>
    <col min="10251" max="10496" width="9.140625" style="28" customWidth="1"/>
    <col min="10497" max="10498" width="11.7109375" style="28" customWidth="1"/>
    <col min="10499" max="10499" width="38.5703125" style="28" customWidth="1"/>
    <col min="10500" max="10500" width="16" style="28" customWidth="1"/>
    <col min="10501" max="10501" width="15.140625" style="28" customWidth="1"/>
    <col min="10502" max="10502" width="39.42578125" style="28" customWidth="1"/>
    <col min="10503" max="10503" width="13.42578125" style="28" customWidth="1"/>
    <col min="10504" max="10505" width="11.7109375" style="28" customWidth="1"/>
    <col min="10506" max="10506" width="31.85546875" style="28" customWidth="1"/>
    <col min="10507" max="10752" width="9.140625" style="28" customWidth="1"/>
    <col min="10753" max="10754" width="11.7109375" style="28" customWidth="1"/>
    <col min="10755" max="10755" width="38.5703125" style="28" customWidth="1"/>
    <col min="10756" max="10756" width="16" style="28" customWidth="1"/>
    <col min="10757" max="10757" width="15.140625" style="28" customWidth="1"/>
    <col min="10758" max="10758" width="39.42578125" style="28" customWidth="1"/>
    <col min="10759" max="10759" width="13.42578125" style="28" customWidth="1"/>
    <col min="10760" max="10761" width="11.7109375" style="28" customWidth="1"/>
    <col min="10762" max="10762" width="31.85546875" style="28" customWidth="1"/>
    <col min="10763" max="11008" width="9.140625" style="28" customWidth="1"/>
    <col min="11009" max="11010" width="11.7109375" style="28" customWidth="1"/>
    <col min="11011" max="11011" width="38.5703125" style="28" customWidth="1"/>
    <col min="11012" max="11012" width="16" style="28" customWidth="1"/>
    <col min="11013" max="11013" width="15.140625" style="28" customWidth="1"/>
    <col min="11014" max="11014" width="39.42578125" style="28" customWidth="1"/>
    <col min="11015" max="11015" width="13.42578125" style="28" customWidth="1"/>
    <col min="11016" max="11017" width="11.7109375" style="28" customWidth="1"/>
    <col min="11018" max="11018" width="31.85546875" style="28" customWidth="1"/>
    <col min="11019" max="11264" width="9.140625" style="28" customWidth="1"/>
    <col min="11265" max="11266" width="11.7109375" style="28" customWidth="1"/>
    <col min="11267" max="11267" width="38.5703125" style="28" customWidth="1"/>
    <col min="11268" max="11268" width="16" style="28" customWidth="1"/>
    <col min="11269" max="11269" width="15.140625" style="28" customWidth="1"/>
    <col min="11270" max="11270" width="39.42578125" style="28" customWidth="1"/>
    <col min="11271" max="11271" width="13.42578125" style="28" customWidth="1"/>
    <col min="11272" max="11273" width="11.7109375" style="28" customWidth="1"/>
    <col min="11274" max="11274" width="31.85546875" style="28" customWidth="1"/>
    <col min="11275" max="11520" width="9.140625" style="28" customWidth="1"/>
    <col min="11521" max="11522" width="11.7109375" style="28" customWidth="1"/>
    <col min="11523" max="11523" width="38.5703125" style="28" customWidth="1"/>
    <col min="11524" max="11524" width="16" style="28" customWidth="1"/>
    <col min="11525" max="11525" width="15.140625" style="28" customWidth="1"/>
    <col min="11526" max="11526" width="39.42578125" style="28" customWidth="1"/>
    <col min="11527" max="11527" width="13.42578125" style="28" customWidth="1"/>
    <col min="11528" max="11529" width="11.7109375" style="28" customWidth="1"/>
    <col min="11530" max="11530" width="31.85546875" style="28" customWidth="1"/>
    <col min="11531" max="11776" width="9.140625" style="28" customWidth="1"/>
    <col min="11777" max="11778" width="11.7109375" style="28" customWidth="1"/>
    <col min="11779" max="11779" width="38.5703125" style="28" customWidth="1"/>
    <col min="11780" max="11780" width="16" style="28" customWidth="1"/>
    <col min="11781" max="11781" width="15.140625" style="28" customWidth="1"/>
    <col min="11782" max="11782" width="39.42578125" style="28" customWidth="1"/>
    <col min="11783" max="11783" width="13.42578125" style="28" customWidth="1"/>
    <col min="11784" max="11785" width="11.7109375" style="28" customWidth="1"/>
    <col min="11786" max="11786" width="31.85546875" style="28" customWidth="1"/>
    <col min="11787" max="12032" width="9.140625" style="28" customWidth="1"/>
    <col min="12033" max="12034" width="11.7109375" style="28" customWidth="1"/>
    <col min="12035" max="12035" width="38.5703125" style="28" customWidth="1"/>
    <col min="12036" max="12036" width="16" style="28" customWidth="1"/>
    <col min="12037" max="12037" width="15.140625" style="28" customWidth="1"/>
    <col min="12038" max="12038" width="39.42578125" style="28" customWidth="1"/>
    <col min="12039" max="12039" width="13.42578125" style="28" customWidth="1"/>
    <col min="12040" max="12041" width="11.7109375" style="28" customWidth="1"/>
    <col min="12042" max="12042" width="31.85546875" style="28" customWidth="1"/>
    <col min="12043" max="12288" width="9.140625" style="28" customWidth="1"/>
    <col min="12289" max="12290" width="11.7109375" style="28" customWidth="1"/>
    <col min="12291" max="12291" width="38.5703125" style="28" customWidth="1"/>
    <col min="12292" max="12292" width="16" style="28" customWidth="1"/>
    <col min="12293" max="12293" width="15.140625" style="28" customWidth="1"/>
    <col min="12294" max="12294" width="39.42578125" style="28" customWidth="1"/>
    <col min="12295" max="12295" width="13.42578125" style="28" customWidth="1"/>
    <col min="12296" max="12297" width="11.7109375" style="28" customWidth="1"/>
    <col min="12298" max="12298" width="31.85546875" style="28" customWidth="1"/>
    <col min="12299" max="12544" width="9.140625" style="28" customWidth="1"/>
    <col min="12545" max="12546" width="11.7109375" style="28" customWidth="1"/>
    <col min="12547" max="12547" width="38.5703125" style="28" customWidth="1"/>
    <col min="12548" max="12548" width="16" style="28" customWidth="1"/>
    <col min="12549" max="12549" width="15.140625" style="28" customWidth="1"/>
    <col min="12550" max="12550" width="39.42578125" style="28" customWidth="1"/>
    <col min="12551" max="12551" width="13.42578125" style="28" customWidth="1"/>
    <col min="12552" max="12553" width="11.7109375" style="28" customWidth="1"/>
    <col min="12554" max="12554" width="31.85546875" style="28" customWidth="1"/>
    <col min="12555" max="12800" width="9.140625" style="28" customWidth="1"/>
    <col min="12801" max="12802" width="11.7109375" style="28" customWidth="1"/>
    <col min="12803" max="12803" width="38.5703125" style="28" customWidth="1"/>
    <col min="12804" max="12804" width="16" style="28" customWidth="1"/>
    <col min="12805" max="12805" width="15.140625" style="28" customWidth="1"/>
    <col min="12806" max="12806" width="39.42578125" style="28" customWidth="1"/>
    <col min="12807" max="12807" width="13.42578125" style="28" customWidth="1"/>
    <col min="12808" max="12809" width="11.7109375" style="28" customWidth="1"/>
    <col min="12810" max="12810" width="31.85546875" style="28" customWidth="1"/>
    <col min="12811" max="13056" width="9.140625" style="28" customWidth="1"/>
    <col min="13057" max="13058" width="11.7109375" style="28" customWidth="1"/>
    <col min="13059" max="13059" width="38.5703125" style="28" customWidth="1"/>
    <col min="13060" max="13060" width="16" style="28" customWidth="1"/>
    <col min="13061" max="13061" width="15.140625" style="28" customWidth="1"/>
    <col min="13062" max="13062" width="39.42578125" style="28" customWidth="1"/>
    <col min="13063" max="13063" width="13.42578125" style="28" customWidth="1"/>
    <col min="13064" max="13065" width="11.7109375" style="28" customWidth="1"/>
    <col min="13066" max="13066" width="31.85546875" style="28" customWidth="1"/>
    <col min="13067" max="13312" width="9.140625" style="28" customWidth="1"/>
    <col min="13313" max="13314" width="11.7109375" style="28" customWidth="1"/>
    <col min="13315" max="13315" width="38.5703125" style="28" customWidth="1"/>
    <col min="13316" max="13316" width="16" style="28" customWidth="1"/>
    <col min="13317" max="13317" width="15.140625" style="28" customWidth="1"/>
    <col min="13318" max="13318" width="39.42578125" style="28" customWidth="1"/>
    <col min="13319" max="13319" width="13.42578125" style="28" customWidth="1"/>
    <col min="13320" max="13321" width="11.7109375" style="28" customWidth="1"/>
    <col min="13322" max="13322" width="31.85546875" style="28" customWidth="1"/>
    <col min="13323" max="13568" width="9.140625" style="28" customWidth="1"/>
    <col min="13569" max="13570" width="11.7109375" style="28" customWidth="1"/>
    <col min="13571" max="13571" width="38.5703125" style="28" customWidth="1"/>
    <col min="13572" max="13572" width="16" style="28" customWidth="1"/>
    <col min="13573" max="13573" width="15.140625" style="28" customWidth="1"/>
    <col min="13574" max="13574" width="39.42578125" style="28" customWidth="1"/>
    <col min="13575" max="13575" width="13.42578125" style="28" customWidth="1"/>
    <col min="13576" max="13577" width="11.7109375" style="28" customWidth="1"/>
    <col min="13578" max="13578" width="31.85546875" style="28" customWidth="1"/>
    <col min="13579" max="13824" width="9.140625" style="28" customWidth="1"/>
    <col min="13825" max="13826" width="11.7109375" style="28" customWidth="1"/>
    <col min="13827" max="13827" width="38.5703125" style="28" customWidth="1"/>
    <col min="13828" max="13828" width="16" style="28" customWidth="1"/>
    <col min="13829" max="13829" width="15.140625" style="28" customWidth="1"/>
    <col min="13830" max="13830" width="39.42578125" style="28" customWidth="1"/>
    <col min="13831" max="13831" width="13.42578125" style="28" customWidth="1"/>
    <col min="13832" max="13833" width="11.7109375" style="28" customWidth="1"/>
    <col min="13834" max="13834" width="31.85546875" style="28" customWidth="1"/>
    <col min="13835" max="14080" width="9.140625" style="28" customWidth="1"/>
    <col min="14081" max="14082" width="11.7109375" style="28" customWidth="1"/>
    <col min="14083" max="14083" width="38.5703125" style="28" customWidth="1"/>
    <col min="14084" max="14084" width="16" style="28" customWidth="1"/>
    <col min="14085" max="14085" width="15.140625" style="28" customWidth="1"/>
    <col min="14086" max="14086" width="39.42578125" style="28" customWidth="1"/>
    <col min="14087" max="14087" width="13.42578125" style="28" customWidth="1"/>
    <col min="14088" max="14089" width="11.7109375" style="28" customWidth="1"/>
    <col min="14090" max="14090" width="31.85546875" style="28" customWidth="1"/>
    <col min="14091" max="14336" width="9.140625" style="28" customWidth="1"/>
    <col min="14337" max="14338" width="11.7109375" style="28" customWidth="1"/>
    <col min="14339" max="14339" width="38.5703125" style="28" customWidth="1"/>
    <col min="14340" max="14340" width="16" style="28" customWidth="1"/>
    <col min="14341" max="14341" width="15.140625" style="28" customWidth="1"/>
    <col min="14342" max="14342" width="39.42578125" style="28" customWidth="1"/>
    <col min="14343" max="14343" width="13.42578125" style="28" customWidth="1"/>
    <col min="14344" max="14345" width="11.7109375" style="28" customWidth="1"/>
    <col min="14346" max="14346" width="31.85546875" style="28" customWidth="1"/>
    <col min="14347" max="14592" width="9.140625" style="28" customWidth="1"/>
    <col min="14593" max="14594" width="11.7109375" style="28" customWidth="1"/>
    <col min="14595" max="14595" width="38.5703125" style="28" customWidth="1"/>
    <col min="14596" max="14596" width="16" style="28" customWidth="1"/>
    <col min="14597" max="14597" width="15.140625" style="28" customWidth="1"/>
    <col min="14598" max="14598" width="39.42578125" style="28" customWidth="1"/>
    <col min="14599" max="14599" width="13.42578125" style="28" customWidth="1"/>
    <col min="14600" max="14601" width="11.7109375" style="28" customWidth="1"/>
    <col min="14602" max="14602" width="31.85546875" style="28" customWidth="1"/>
    <col min="14603" max="14848" width="9.140625" style="28" customWidth="1"/>
    <col min="14849" max="14850" width="11.7109375" style="28" customWidth="1"/>
    <col min="14851" max="14851" width="38.5703125" style="28" customWidth="1"/>
    <col min="14852" max="14852" width="16" style="28" customWidth="1"/>
    <col min="14853" max="14853" width="15.140625" style="28" customWidth="1"/>
    <col min="14854" max="14854" width="39.42578125" style="28" customWidth="1"/>
    <col min="14855" max="14855" width="13.42578125" style="28" customWidth="1"/>
    <col min="14856" max="14857" width="11.7109375" style="28" customWidth="1"/>
    <col min="14858" max="14858" width="31.85546875" style="28" customWidth="1"/>
    <col min="14859" max="15104" width="9.140625" style="28" customWidth="1"/>
    <col min="15105" max="15106" width="11.7109375" style="28" customWidth="1"/>
    <col min="15107" max="15107" width="38.5703125" style="28" customWidth="1"/>
    <col min="15108" max="15108" width="16" style="28" customWidth="1"/>
    <col min="15109" max="15109" width="15.140625" style="28" customWidth="1"/>
    <col min="15110" max="15110" width="39.42578125" style="28" customWidth="1"/>
    <col min="15111" max="15111" width="13.42578125" style="28" customWidth="1"/>
    <col min="15112" max="15113" width="11.7109375" style="28" customWidth="1"/>
    <col min="15114" max="15114" width="31.85546875" style="28" customWidth="1"/>
    <col min="15115" max="15360" width="9.140625" style="28" customWidth="1"/>
    <col min="15361" max="15362" width="11.7109375" style="28" customWidth="1"/>
    <col min="15363" max="15363" width="38.5703125" style="28" customWidth="1"/>
    <col min="15364" max="15364" width="16" style="28" customWidth="1"/>
    <col min="15365" max="15365" width="15.140625" style="28" customWidth="1"/>
    <col min="15366" max="15366" width="39.42578125" style="28" customWidth="1"/>
    <col min="15367" max="15367" width="13.42578125" style="28" customWidth="1"/>
    <col min="15368" max="15369" width="11.7109375" style="28" customWidth="1"/>
    <col min="15370" max="15370" width="31.85546875" style="28" customWidth="1"/>
    <col min="15371" max="15616" width="9.140625" style="28" customWidth="1"/>
    <col min="15617" max="15618" width="11.7109375" style="28" customWidth="1"/>
    <col min="15619" max="15619" width="38.5703125" style="28" customWidth="1"/>
    <col min="15620" max="15620" width="16" style="28" customWidth="1"/>
    <col min="15621" max="15621" width="15.140625" style="28" customWidth="1"/>
    <col min="15622" max="15622" width="39.42578125" style="28" customWidth="1"/>
    <col min="15623" max="15623" width="13.42578125" style="28" customWidth="1"/>
    <col min="15624" max="15625" width="11.7109375" style="28" customWidth="1"/>
    <col min="15626" max="15626" width="31.85546875" style="28" customWidth="1"/>
    <col min="15627" max="15872" width="9.140625" style="28" customWidth="1"/>
    <col min="15873" max="15874" width="11.7109375" style="28" customWidth="1"/>
    <col min="15875" max="15875" width="38.5703125" style="28" customWidth="1"/>
    <col min="15876" max="15876" width="16" style="28" customWidth="1"/>
    <col min="15877" max="15877" width="15.140625" style="28" customWidth="1"/>
    <col min="15878" max="15878" width="39.42578125" style="28" customWidth="1"/>
    <col min="15879" max="15879" width="13.42578125" style="28" customWidth="1"/>
    <col min="15880" max="15881" width="11.7109375" style="28" customWidth="1"/>
    <col min="15882" max="15882" width="31.85546875" style="28" customWidth="1"/>
    <col min="15883" max="16128" width="9.140625" style="28" customWidth="1"/>
    <col min="16129" max="16130" width="11.7109375" style="28" customWidth="1"/>
    <col min="16131" max="16131" width="38.5703125" style="28" customWidth="1"/>
    <col min="16132" max="16132" width="16" style="28" customWidth="1"/>
    <col min="16133" max="16133" width="15.140625" style="28" customWidth="1"/>
    <col min="16134" max="16134" width="39.42578125" style="28" customWidth="1"/>
    <col min="16135" max="16135" width="13.42578125" style="28" customWidth="1"/>
    <col min="16136" max="16137" width="11.7109375" style="28" customWidth="1"/>
    <col min="16138" max="16138" width="31.85546875" style="28" customWidth="1"/>
    <col min="16139" max="16384" width="9.140625" style="28" customWidth="1"/>
  </cols>
  <sheetData>
    <row r="1" spans="1:11" ht="12.95" customHeight="1" x14ac:dyDescent="0.2">
      <c r="A1" s="48" t="s">
        <v>878</v>
      </c>
      <c r="B1" s="48"/>
      <c r="C1" s="48"/>
      <c r="D1" s="48"/>
      <c r="E1" s="48"/>
      <c r="F1" s="48"/>
      <c r="G1" s="48"/>
      <c r="H1" s="48"/>
      <c r="I1" s="48"/>
      <c r="J1" s="48"/>
    </row>
    <row r="2" spans="1:11" ht="12.95" customHeight="1" x14ac:dyDescent="0.2">
      <c r="A2" s="49" t="s">
        <v>859</v>
      </c>
      <c r="B2" s="49"/>
      <c r="C2" s="49"/>
      <c r="D2" s="49"/>
      <c r="E2" s="49"/>
      <c r="F2" s="49"/>
      <c r="G2" s="49"/>
      <c r="H2" s="49"/>
      <c r="I2" s="49"/>
      <c r="J2" s="49"/>
    </row>
    <row r="3" spans="1:11" ht="12.95" customHeight="1" x14ac:dyDescent="0.2">
      <c r="A3" s="50" t="s">
        <v>860</v>
      </c>
      <c r="B3" s="50"/>
      <c r="C3" s="50"/>
      <c r="D3" s="50"/>
      <c r="E3" s="50"/>
      <c r="F3" s="50"/>
      <c r="G3" s="50"/>
      <c r="H3" s="50"/>
      <c r="I3" s="50"/>
      <c r="J3" s="50"/>
    </row>
    <row r="4" spans="1:11" ht="12.95" customHeight="1" x14ac:dyDescent="0.2">
      <c r="A4" s="49" t="s">
        <v>873</v>
      </c>
      <c r="B4" s="49"/>
      <c r="C4" s="49"/>
      <c r="D4" s="49"/>
      <c r="E4" s="49"/>
      <c r="F4" s="49"/>
      <c r="G4" s="49"/>
      <c r="H4" s="49"/>
      <c r="I4" s="49"/>
      <c r="J4" s="49"/>
    </row>
    <row r="5" spans="1:11" ht="12.95" customHeight="1" x14ac:dyDescent="0.2">
      <c r="A5" s="49" t="s">
        <v>861</v>
      </c>
      <c r="B5" s="49"/>
      <c r="C5" s="49"/>
      <c r="D5" s="49"/>
      <c r="E5" s="49"/>
      <c r="F5" s="49"/>
      <c r="G5" s="49"/>
      <c r="H5" s="49"/>
      <c r="I5" s="49"/>
      <c r="J5" s="49"/>
    </row>
    <row r="6" spans="1:11" ht="12.95" customHeight="1" x14ac:dyDescent="0.2">
      <c r="A6" s="35" t="s">
        <v>862</v>
      </c>
      <c r="B6" s="46" t="s">
        <v>916</v>
      </c>
      <c r="C6" s="47"/>
      <c r="D6" s="47"/>
      <c r="E6" s="47"/>
      <c r="F6" s="47"/>
      <c r="G6" s="47"/>
      <c r="H6" s="47"/>
      <c r="I6" s="47"/>
      <c r="J6" s="47"/>
    </row>
    <row r="7" spans="1:11" ht="12.95" customHeight="1" x14ac:dyDescent="0.2">
      <c r="A7" s="29"/>
      <c r="B7" s="29"/>
      <c r="C7" s="29"/>
      <c r="D7" s="33"/>
      <c r="E7" s="33"/>
      <c r="F7" s="29"/>
      <c r="G7" s="33"/>
      <c r="H7" s="33"/>
      <c r="I7" s="33"/>
      <c r="J7" s="29"/>
    </row>
    <row r="8" spans="1:11" ht="51.95" customHeight="1" x14ac:dyDescent="0.2">
      <c r="A8" s="30" t="s">
        <v>879</v>
      </c>
      <c r="B8" s="30" t="s">
        <v>880</v>
      </c>
      <c r="C8" s="30" t="s">
        <v>881</v>
      </c>
      <c r="D8" s="30" t="s">
        <v>866</v>
      </c>
      <c r="E8" s="30" t="s">
        <v>828</v>
      </c>
      <c r="F8" s="30" t="s">
        <v>829</v>
      </c>
      <c r="G8" s="30" t="s">
        <v>830</v>
      </c>
      <c r="H8" s="30" t="s">
        <v>868</v>
      </c>
      <c r="I8" s="30" t="s">
        <v>869</v>
      </c>
      <c r="J8" s="29"/>
    </row>
    <row r="9" spans="1:11" ht="15.95" customHeight="1" x14ac:dyDescent="0.2">
      <c r="A9" s="30" t="s">
        <v>872</v>
      </c>
      <c r="B9" s="30" t="s">
        <v>838</v>
      </c>
      <c r="C9" s="31" t="s">
        <v>815</v>
      </c>
      <c r="D9" s="30" t="s">
        <v>872</v>
      </c>
      <c r="E9" s="30" t="s">
        <v>882</v>
      </c>
      <c r="F9" s="31" t="s">
        <v>883</v>
      </c>
      <c r="G9" s="32">
        <v>564</v>
      </c>
      <c r="H9" s="32">
        <v>12</v>
      </c>
      <c r="I9" s="32">
        <v>576</v>
      </c>
      <c r="J9" s="29"/>
    </row>
    <row r="10" spans="1:11" ht="15.95" customHeight="1" x14ac:dyDescent="0.2">
      <c r="A10" s="30" t="s">
        <v>872</v>
      </c>
      <c r="B10" s="30" t="s">
        <v>832</v>
      </c>
      <c r="C10" s="31" t="s">
        <v>818</v>
      </c>
      <c r="D10" s="30" t="s">
        <v>872</v>
      </c>
      <c r="E10" s="30" t="s">
        <v>904</v>
      </c>
      <c r="F10" s="31" t="s">
        <v>147</v>
      </c>
      <c r="G10" s="32">
        <v>210</v>
      </c>
      <c r="H10" s="32">
        <v>7</v>
      </c>
      <c r="I10" s="32">
        <v>217</v>
      </c>
      <c r="J10" s="29"/>
    </row>
    <row r="11" spans="1:11" ht="15.95" customHeight="1" x14ac:dyDescent="0.2">
      <c r="A11" s="30" t="s">
        <v>872</v>
      </c>
      <c r="B11" s="30" t="s">
        <v>833</v>
      </c>
      <c r="C11" s="36" t="s">
        <v>822</v>
      </c>
      <c r="D11" s="30" t="s">
        <v>872</v>
      </c>
      <c r="E11" s="30" t="s">
        <v>905</v>
      </c>
      <c r="F11" s="36" t="s">
        <v>739</v>
      </c>
      <c r="G11" s="32">
        <v>3397</v>
      </c>
      <c r="H11" s="32">
        <v>210</v>
      </c>
      <c r="I11" s="32">
        <v>3607</v>
      </c>
      <c r="J11" s="30"/>
      <c r="K11" s="36"/>
    </row>
    <row r="12" spans="1:11" ht="15.95" customHeight="1" x14ac:dyDescent="0.2">
      <c r="A12" s="30" t="s">
        <v>872</v>
      </c>
      <c r="B12" s="30" t="s">
        <v>831</v>
      </c>
      <c r="C12" s="36" t="s">
        <v>295</v>
      </c>
      <c r="D12" s="30" t="s">
        <v>872</v>
      </c>
      <c r="E12" s="30" t="s">
        <v>831</v>
      </c>
      <c r="F12" s="36" t="s">
        <v>884</v>
      </c>
      <c r="G12" s="32">
        <v>669</v>
      </c>
      <c r="H12" s="32">
        <v>18</v>
      </c>
      <c r="I12" s="32">
        <v>687</v>
      </c>
      <c r="J12" s="30"/>
      <c r="K12" s="36"/>
    </row>
    <row r="13" spans="1:11" ht="15.95" customHeight="1" x14ac:dyDescent="0.2">
      <c r="A13" s="30" t="s">
        <v>872</v>
      </c>
      <c r="B13" s="30" t="s">
        <v>832</v>
      </c>
      <c r="C13" s="36" t="s">
        <v>818</v>
      </c>
      <c r="D13" s="30" t="s">
        <v>872</v>
      </c>
      <c r="E13" s="52" t="s">
        <v>832</v>
      </c>
      <c r="F13" s="51" t="s">
        <v>918</v>
      </c>
      <c r="G13" s="53">
        <v>679</v>
      </c>
      <c r="H13" s="53">
        <v>12</v>
      </c>
      <c r="I13" s="53">
        <v>691</v>
      </c>
      <c r="J13" s="30"/>
      <c r="K13" s="36"/>
    </row>
    <row r="14" spans="1:11" ht="15.95" customHeight="1" x14ac:dyDescent="0.2">
      <c r="A14" s="30" t="s">
        <v>872</v>
      </c>
      <c r="B14" s="30" t="s">
        <v>846</v>
      </c>
      <c r="C14" s="36" t="s">
        <v>847</v>
      </c>
      <c r="D14" s="30" t="s">
        <v>872</v>
      </c>
      <c r="E14" s="30" t="s">
        <v>885</v>
      </c>
      <c r="F14" s="36" t="s">
        <v>886</v>
      </c>
      <c r="G14" s="32">
        <v>189</v>
      </c>
      <c r="H14" s="32">
        <v>5</v>
      </c>
      <c r="I14" s="32">
        <v>194</v>
      </c>
      <c r="J14" s="30"/>
      <c r="K14" s="36"/>
    </row>
    <row r="15" spans="1:11" ht="15.95" customHeight="1" x14ac:dyDescent="0.2">
      <c r="A15" s="30" t="s">
        <v>872</v>
      </c>
      <c r="B15" s="30" t="s">
        <v>836</v>
      </c>
      <c r="C15" s="31" t="s">
        <v>750</v>
      </c>
      <c r="D15" s="30" t="s">
        <v>872</v>
      </c>
      <c r="E15" s="30" t="s">
        <v>887</v>
      </c>
      <c r="F15" s="31" t="s">
        <v>888</v>
      </c>
      <c r="G15" s="32">
        <v>63</v>
      </c>
      <c r="H15" s="32">
        <v>0</v>
      </c>
      <c r="I15" s="32">
        <v>63</v>
      </c>
      <c r="J15" s="29"/>
    </row>
    <row r="16" spans="1:11" ht="15.95" customHeight="1" x14ac:dyDescent="0.2">
      <c r="A16" s="30" t="s">
        <v>872</v>
      </c>
      <c r="B16" s="30" t="s">
        <v>848</v>
      </c>
      <c r="C16" s="31" t="s">
        <v>318</v>
      </c>
      <c r="D16" s="30" t="s">
        <v>872</v>
      </c>
      <c r="E16" s="30" t="s">
        <v>889</v>
      </c>
      <c r="F16" s="31" t="s">
        <v>890</v>
      </c>
      <c r="G16" s="32">
        <v>348</v>
      </c>
      <c r="H16" s="32">
        <v>6</v>
      </c>
      <c r="I16" s="32">
        <v>354</v>
      </c>
      <c r="J16" s="29"/>
    </row>
    <row r="17" spans="1:11" ht="15.95" customHeight="1" x14ac:dyDescent="0.2">
      <c r="A17" s="30" t="s">
        <v>872</v>
      </c>
      <c r="B17" s="30" t="s">
        <v>837</v>
      </c>
      <c r="C17" s="31" t="s">
        <v>258</v>
      </c>
      <c r="D17" s="30" t="s">
        <v>872</v>
      </c>
      <c r="E17" s="30" t="s">
        <v>891</v>
      </c>
      <c r="F17" s="31" t="s">
        <v>892</v>
      </c>
      <c r="G17" s="32">
        <v>155</v>
      </c>
      <c r="H17" s="32">
        <v>3</v>
      </c>
      <c r="I17" s="32">
        <v>158</v>
      </c>
      <c r="J17" s="29"/>
    </row>
    <row r="18" spans="1:11" ht="15.95" customHeight="1" x14ac:dyDescent="0.2">
      <c r="A18" s="30" t="s">
        <v>872</v>
      </c>
      <c r="B18" s="30" t="s">
        <v>833</v>
      </c>
      <c r="C18" s="31" t="s">
        <v>822</v>
      </c>
      <c r="D18" s="30" t="s">
        <v>872</v>
      </c>
      <c r="E18" s="52" t="s">
        <v>833</v>
      </c>
      <c r="F18" s="51" t="s">
        <v>762</v>
      </c>
      <c r="G18" s="53">
        <v>11807</v>
      </c>
      <c r="H18" s="53">
        <v>541</v>
      </c>
      <c r="I18" s="53">
        <v>12348</v>
      </c>
      <c r="J18" s="29"/>
    </row>
    <row r="19" spans="1:11" ht="15.95" customHeight="1" x14ac:dyDescent="0.2">
      <c r="A19" s="30" t="s">
        <v>872</v>
      </c>
      <c r="B19" s="30" t="s">
        <v>834</v>
      </c>
      <c r="C19" s="36" t="s">
        <v>788</v>
      </c>
      <c r="D19" s="30" t="s">
        <v>872</v>
      </c>
      <c r="E19" s="30" t="s">
        <v>906</v>
      </c>
      <c r="F19" s="36" t="s">
        <v>787</v>
      </c>
      <c r="G19" s="32">
        <v>784</v>
      </c>
      <c r="H19" s="32">
        <v>18</v>
      </c>
      <c r="I19" s="32">
        <v>802</v>
      </c>
      <c r="J19" s="30"/>
      <c r="K19" s="36"/>
    </row>
    <row r="20" spans="1:11" ht="15.95" customHeight="1" x14ac:dyDescent="0.2">
      <c r="A20" s="30" t="s">
        <v>872</v>
      </c>
      <c r="B20" s="30" t="s">
        <v>843</v>
      </c>
      <c r="C20" s="36" t="s">
        <v>844</v>
      </c>
      <c r="D20" s="30" t="s">
        <v>872</v>
      </c>
      <c r="E20" s="30" t="s">
        <v>907</v>
      </c>
      <c r="F20" s="36" t="s">
        <v>789</v>
      </c>
      <c r="G20" s="32">
        <v>197</v>
      </c>
      <c r="H20" s="32">
        <v>4</v>
      </c>
      <c r="I20" s="32">
        <v>201</v>
      </c>
      <c r="J20" s="30"/>
      <c r="K20" s="36"/>
    </row>
    <row r="21" spans="1:11" ht="15.95" customHeight="1" x14ac:dyDescent="0.2">
      <c r="A21" s="30" t="s">
        <v>872</v>
      </c>
      <c r="B21" s="30" t="s">
        <v>831</v>
      </c>
      <c r="C21" s="36" t="s">
        <v>295</v>
      </c>
      <c r="D21" s="30" t="s">
        <v>872</v>
      </c>
      <c r="E21" s="30" t="s">
        <v>893</v>
      </c>
      <c r="F21" s="36" t="s">
        <v>894</v>
      </c>
      <c r="G21" s="32">
        <v>245</v>
      </c>
      <c r="H21" s="32">
        <v>6</v>
      </c>
      <c r="I21" s="32">
        <v>251</v>
      </c>
      <c r="J21" s="30"/>
      <c r="K21" s="36"/>
    </row>
    <row r="22" spans="1:11" ht="15.95" customHeight="1" x14ac:dyDescent="0.2">
      <c r="A22" s="30" t="s">
        <v>872</v>
      </c>
      <c r="B22" s="30" t="s">
        <v>834</v>
      </c>
      <c r="C22" s="31" t="s">
        <v>788</v>
      </c>
      <c r="D22" s="30" t="s">
        <v>872</v>
      </c>
      <c r="E22" s="52" t="s">
        <v>834</v>
      </c>
      <c r="F22" s="51" t="s">
        <v>788</v>
      </c>
      <c r="G22" s="53">
        <v>7200</v>
      </c>
      <c r="H22" s="53">
        <v>210</v>
      </c>
      <c r="I22" s="53">
        <v>7410</v>
      </c>
      <c r="J22" s="29"/>
    </row>
    <row r="23" spans="1:11" ht="15.95" customHeight="1" x14ac:dyDescent="0.2">
      <c r="A23" s="30" t="s">
        <v>872</v>
      </c>
      <c r="B23" s="30" t="s">
        <v>835</v>
      </c>
      <c r="C23" s="36" t="s">
        <v>824</v>
      </c>
      <c r="D23" s="30" t="s">
        <v>872</v>
      </c>
      <c r="E23" s="52" t="s">
        <v>835</v>
      </c>
      <c r="F23" s="51" t="s">
        <v>919</v>
      </c>
      <c r="G23" s="53">
        <v>991</v>
      </c>
      <c r="H23" s="53">
        <v>17</v>
      </c>
      <c r="I23" s="53">
        <v>1008</v>
      </c>
      <c r="J23" s="30"/>
      <c r="K23" s="36"/>
    </row>
    <row r="24" spans="1:11" ht="15.95" customHeight="1" x14ac:dyDescent="0.2">
      <c r="A24" s="30" t="s">
        <v>872</v>
      </c>
      <c r="B24" s="30" t="s">
        <v>838</v>
      </c>
      <c r="C24" s="36" t="s">
        <v>815</v>
      </c>
      <c r="D24" s="30" t="s">
        <v>872</v>
      </c>
      <c r="E24" s="30" t="s">
        <v>838</v>
      </c>
      <c r="F24" s="36" t="s">
        <v>895</v>
      </c>
      <c r="G24" s="32">
        <v>871</v>
      </c>
      <c r="H24" s="32">
        <v>29</v>
      </c>
      <c r="I24" s="32">
        <v>900</v>
      </c>
      <c r="J24" s="30"/>
      <c r="K24" s="36"/>
    </row>
    <row r="25" spans="1:11" ht="15.95" customHeight="1" x14ac:dyDescent="0.2">
      <c r="A25" s="30" t="s">
        <v>872</v>
      </c>
      <c r="B25" s="30" t="s">
        <v>840</v>
      </c>
      <c r="C25" s="36" t="s">
        <v>826</v>
      </c>
      <c r="D25" s="30" t="s">
        <v>872</v>
      </c>
      <c r="E25" s="52" t="s">
        <v>840</v>
      </c>
      <c r="F25" s="51" t="s">
        <v>920</v>
      </c>
      <c r="G25" s="53">
        <v>924</v>
      </c>
      <c r="H25" s="53">
        <v>30</v>
      </c>
      <c r="I25" s="53">
        <v>954</v>
      </c>
      <c r="J25" s="30"/>
      <c r="K25" s="36"/>
    </row>
    <row r="26" spans="1:11" ht="15.95" customHeight="1" x14ac:dyDescent="0.2">
      <c r="A26" s="30" t="s">
        <v>872</v>
      </c>
      <c r="B26" s="30" t="s">
        <v>841</v>
      </c>
      <c r="C26" s="36" t="s">
        <v>727</v>
      </c>
      <c r="D26" s="30" t="s">
        <v>872</v>
      </c>
      <c r="E26" s="30" t="s">
        <v>841</v>
      </c>
      <c r="F26" s="36" t="s">
        <v>799</v>
      </c>
      <c r="G26" s="32">
        <v>1677</v>
      </c>
      <c r="H26" s="32">
        <v>30</v>
      </c>
      <c r="I26" s="32">
        <v>1707</v>
      </c>
      <c r="J26" s="30"/>
      <c r="K26" s="36"/>
    </row>
    <row r="27" spans="1:11" ht="15.95" customHeight="1" x14ac:dyDescent="0.2">
      <c r="A27" s="30" t="s">
        <v>872</v>
      </c>
      <c r="B27" s="30" t="s">
        <v>835</v>
      </c>
      <c r="C27" s="36" t="s">
        <v>824</v>
      </c>
      <c r="D27" s="30" t="s">
        <v>872</v>
      </c>
      <c r="E27" s="30" t="s">
        <v>908</v>
      </c>
      <c r="F27" s="36" t="s">
        <v>191</v>
      </c>
      <c r="G27" s="32">
        <v>337</v>
      </c>
      <c r="H27" s="32">
        <v>10</v>
      </c>
      <c r="I27" s="32">
        <v>347</v>
      </c>
      <c r="J27" s="30"/>
      <c r="K27" s="36"/>
    </row>
    <row r="28" spans="1:11" ht="15.95" customHeight="1" x14ac:dyDescent="0.2">
      <c r="A28" s="30" t="s">
        <v>872</v>
      </c>
      <c r="B28" s="30" t="s">
        <v>843</v>
      </c>
      <c r="C28" s="31" t="s">
        <v>844</v>
      </c>
      <c r="D28" s="30" t="s">
        <v>872</v>
      </c>
      <c r="E28" s="30" t="s">
        <v>909</v>
      </c>
      <c r="F28" s="31" t="s">
        <v>54</v>
      </c>
      <c r="G28" s="32">
        <v>370</v>
      </c>
      <c r="H28" s="32">
        <v>7</v>
      </c>
      <c r="I28" s="32">
        <v>377</v>
      </c>
      <c r="J28" s="29"/>
    </row>
    <row r="29" spans="1:11" ht="15.95" customHeight="1" x14ac:dyDescent="0.2">
      <c r="A29" s="30" t="s">
        <v>872</v>
      </c>
      <c r="B29" s="30" t="s">
        <v>843</v>
      </c>
      <c r="C29" s="36" t="s">
        <v>844</v>
      </c>
      <c r="D29" s="30" t="s">
        <v>872</v>
      </c>
      <c r="E29" s="30" t="s">
        <v>843</v>
      </c>
      <c r="F29" s="51" t="s">
        <v>844</v>
      </c>
      <c r="G29" s="32">
        <v>2029</v>
      </c>
      <c r="H29" s="32">
        <v>43</v>
      </c>
      <c r="I29" s="32">
        <v>2072</v>
      </c>
      <c r="J29" s="37"/>
    </row>
    <row r="30" spans="1:11" ht="15.95" customHeight="1" x14ac:dyDescent="0.2">
      <c r="A30" s="30" t="s">
        <v>872</v>
      </c>
      <c r="B30" s="30" t="s">
        <v>845</v>
      </c>
      <c r="C30" s="36" t="s">
        <v>729</v>
      </c>
      <c r="D30" s="30" t="s">
        <v>872</v>
      </c>
      <c r="E30" s="30" t="s">
        <v>845</v>
      </c>
      <c r="F30" s="36" t="s">
        <v>917</v>
      </c>
      <c r="G30" s="32">
        <v>1900</v>
      </c>
      <c r="H30" s="32">
        <v>75</v>
      </c>
      <c r="I30" s="32">
        <v>1975</v>
      </c>
      <c r="J30" s="30"/>
      <c r="K30" s="36"/>
    </row>
    <row r="31" spans="1:11" ht="15.95" customHeight="1" x14ac:dyDescent="0.2">
      <c r="A31" s="30" t="s">
        <v>872</v>
      </c>
      <c r="B31" s="30" t="s">
        <v>841</v>
      </c>
      <c r="C31" s="31" t="s">
        <v>727</v>
      </c>
      <c r="D31" s="30" t="s">
        <v>872</v>
      </c>
      <c r="E31" s="30" t="s">
        <v>896</v>
      </c>
      <c r="F31" s="31" t="s">
        <v>897</v>
      </c>
      <c r="G31" s="32">
        <v>963</v>
      </c>
      <c r="H31" s="32">
        <v>29</v>
      </c>
      <c r="I31" s="32">
        <v>992</v>
      </c>
      <c r="J31" s="29"/>
    </row>
    <row r="32" spans="1:11" ht="15.95" customHeight="1" x14ac:dyDescent="0.2">
      <c r="A32" s="30" t="s">
        <v>872</v>
      </c>
      <c r="B32" s="30" t="s">
        <v>843</v>
      </c>
      <c r="C32" s="51" t="s">
        <v>844</v>
      </c>
      <c r="D32" s="30" t="s">
        <v>872</v>
      </c>
      <c r="E32" s="30" t="s">
        <v>898</v>
      </c>
      <c r="F32" s="36" t="s">
        <v>899</v>
      </c>
      <c r="G32" s="32">
        <v>490</v>
      </c>
      <c r="H32" s="32">
        <v>7</v>
      </c>
      <c r="I32" s="32">
        <v>497</v>
      </c>
      <c r="J32" s="30"/>
      <c r="K32" s="36"/>
    </row>
    <row r="33" spans="1:11" ht="15.95" customHeight="1" x14ac:dyDescent="0.2">
      <c r="A33" s="30" t="s">
        <v>872</v>
      </c>
      <c r="B33" s="30" t="s">
        <v>834</v>
      </c>
      <c r="C33" s="36" t="s">
        <v>788</v>
      </c>
      <c r="D33" s="30" t="s">
        <v>872</v>
      </c>
      <c r="E33" s="30" t="s">
        <v>910</v>
      </c>
      <c r="F33" s="36" t="s">
        <v>202</v>
      </c>
      <c r="G33" s="32">
        <v>773</v>
      </c>
      <c r="H33" s="32">
        <v>15</v>
      </c>
      <c r="I33" s="32">
        <v>788</v>
      </c>
      <c r="J33" s="30"/>
      <c r="K33" s="36"/>
    </row>
    <row r="34" spans="1:11" ht="15.95" customHeight="1" x14ac:dyDescent="0.2">
      <c r="A34" s="30" t="s">
        <v>872</v>
      </c>
      <c r="B34" s="30" t="s">
        <v>848</v>
      </c>
      <c r="C34" s="36" t="s">
        <v>318</v>
      </c>
      <c r="D34" s="30" t="s">
        <v>872</v>
      </c>
      <c r="E34" s="30" t="s">
        <v>848</v>
      </c>
      <c r="F34" s="36" t="s">
        <v>900</v>
      </c>
      <c r="G34" s="32">
        <v>966</v>
      </c>
      <c r="H34" s="32">
        <v>25</v>
      </c>
      <c r="I34" s="32">
        <v>991</v>
      </c>
      <c r="J34" s="30"/>
      <c r="K34" s="36"/>
    </row>
    <row r="35" spans="1:11" ht="15.95" customHeight="1" x14ac:dyDescent="0.2">
      <c r="A35" s="30" t="s">
        <v>872</v>
      </c>
      <c r="B35" s="30" t="s">
        <v>833</v>
      </c>
      <c r="C35" s="36" t="s">
        <v>822</v>
      </c>
      <c r="D35" s="30" t="s">
        <v>872</v>
      </c>
      <c r="E35" s="30" t="s">
        <v>911</v>
      </c>
      <c r="F35" s="36" t="s">
        <v>483</v>
      </c>
      <c r="G35" s="32">
        <v>1654</v>
      </c>
      <c r="H35" s="32">
        <v>54</v>
      </c>
      <c r="I35" s="32">
        <v>1708</v>
      </c>
      <c r="J35" s="30"/>
      <c r="K35" s="36"/>
    </row>
    <row r="36" spans="1:11" ht="15.95" customHeight="1" x14ac:dyDescent="0.2">
      <c r="A36" s="30" t="s">
        <v>872</v>
      </c>
      <c r="B36" s="30" t="s">
        <v>846</v>
      </c>
      <c r="C36" s="31" t="s">
        <v>847</v>
      </c>
      <c r="D36" s="30" t="s">
        <v>872</v>
      </c>
      <c r="E36" s="30" t="s">
        <v>846</v>
      </c>
      <c r="F36" s="31" t="s">
        <v>901</v>
      </c>
      <c r="G36" s="32">
        <v>427</v>
      </c>
      <c r="H36" s="32">
        <v>15</v>
      </c>
      <c r="I36" s="32">
        <v>442</v>
      </c>
      <c r="J36" s="29"/>
    </row>
    <row r="37" spans="1:11" ht="15.95" customHeight="1" x14ac:dyDescent="0.2">
      <c r="A37" s="30" t="s">
        <v>872</v>
      </c>
      <c r="B37" s="30" t="s">
        <v>832</v>
      </c>
      <c r="C37" s="31" t="s">
        <v>818</v>
      </c>
      <c r="D37" s="30" t="s">
        <v>872</v>
      </c>
      <c r="E37" s="30" t="s">
        <v>912</v>
      </c>
      <c r="F37" s="31" t="s">
        <v>588</v>
      </c>
      <c r="G37" s="32">
        <v>184</v>
      </c>
      <c r="H37" s="32">
        <v>2</v>
      </c>
      <c r="I37" s="32">
        <v>186</v>
      </c>
      <c r="J37" s="29"/>
    </row>
    <row r="38" spans="1:11" ht="15.95" customHeight="1" x14ac:dyDescent="0.2">
      <c r="A38" s="30" t="s">
        <v>872</v>
      </c>
      <c r="B38" s="30" t="s">
        <v>832</v>
      </c>
      <c r="C38" s="36" t="s">
        <v>818</v>
      </c>
      <c r="D38" s="30" t="s">
        <v>872</v>
      </c>
      <c r="E38" s="30" t="s">
        <v>913</v>
      </c>
      <c r="F38" s="31" t="s">
        <v>504</v>
      </c>
      <c r="G38" s="32">
        <v>181</v>
      </c>
      <c r="H38" s="32">
        <v>7</v>
      </c>
      <c r="I38" s="32">
        <v>188</v>
      </c>
      <c r="J38" s="29"/>
    </row>
    <row r="39" spans="1:11" ht="15.95" customHeight="1" x14ac:dyDescent="0.2">
      <c r="A39" s="30" t="s">
        <v>872</v>
      </c>
      <c r="B39" s="30" t="s">
        <v>843</v>
      </c>
      <c r="C39" s="31" t="s">
        <v>844</v>
      </c>
      <c r="D39" s="30" t="s">
        <v>872</v>
      </c>
      <c r="E39" s="30" t="s">
        <v>914</v>
      </c>
      <c r="F39" s="31" t="s">
        <v>761</v>
      </c>
      <c r="G39" s="32">
        <v>186</v>
      </c>
      <c r="H39" s="32">
        <v>0</v>
      </c>
      <c r="I39" s="32">
        <v>186</v>
      </c>
      <c r="J39" s="29"/>
    </row>
    <row r="40" spans="1:11" ht="15.95" customHeight="1" x14ac:dyDescent="0.2">
      <c r="A40" s="30" t="s">
        <v>872</v>
      </c>
      <c r="B40" s="30" t="s">
        <v>845</v>
      </c>
      <c r="C40" s="31" t="s">
        <v>729</v>
      </c>
      <c r="D40" s="30" t="s">
        <v>872</v>
      </c>
      <c r="E40" s="30" t="s">
        <v>902</v>
      </c>
      <c r="F40" s="31" t="s">
        <v>903</v>
      </c>
      <c r="G40" s="32">
        <v>443</v>
      </c>
      <c r="H40" s="32">
        <v>9</v>
      </c>
      <c r="I40" s="32">
        <v>452</v>
      </c>
      <c r="J40" s="29"/>
    </row>
    <row r="41" spans="1:11" ht="15.95" customHeight="1" x14ac:dyDescent="0.2">
      <c r="A41" s="30" t="s">
        <v>872</v>
      </c>
      <c r="B41" s="30" t="s">
        <v>840</v>
      </c>
      <c r="C41" s="31" t="s">
        <v>826</v>
      </c>
      <c r="D41" s="30" t="s">
        <v>872</v>
      </c>
      <c r="E41" s="30" t="s">
        <v>915</v>
      </c>
      <c r="F41" s="31" t="s">
        <v>427</v>
      </c>
      <c r="G41" s="32">
        <v>241</v>
      </c>
      <c r="H41" s="32">
        <v>7</v>
      </c>
      <c r="I41" s="32">
        <v>248</v>
      </c>
      <c r="J41" s="29"/>
    </row>
  </sheetData>
  <sortState ref="A9:I41">
    <sortCondition ref="F9:F41"/>
  </sortState>
  <mergeCells count="6">
    <mergeCell ref="B6:J6"/>
    <mergeCell ref="A1:J1"/>
    <mergeCell ref="A2:J2"/>
    <mergeCell ref="A3:J3"/>
    <mergeCell ref="A4:J4"/>
    <mergeCell ref="A5:J5"/>
  </mergeCells>
  <pageMargins left="0" right="0" top="0" bottom="0" header="0.5" footer="0.5"/>
  <pageSetup pageOrder="overThenDown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2</vt:i4>
      </vt:variant>
    </vt:vector>
  </HeadingPairs>
  <TitlesOfParts>
    <vt:vector size="8" baseType="lpstr">
      <vt:lpstr>COMMUNE</vt:lpstr>
      <vt:lpstr>EPCI</vt:lpstr>
      <vt:lpstr>CANTON</vt:lpstr>
      <vt:lpstr>Fractions cantonales</vt:lpstr>
      <vt:lpstr>ARRONDISSEMENT</vt:lpstr>
      <vt:lpstr>Communes associées ou déléguées</vt:lpstr>
      <vt:lpstr>EPCI!Base_de_donnees</vt:lpstr>
      <vt:lpstr>Base_de_donnees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BRUGIONI Ingrid</dc:creator>
  <cp:lastModifiedBy>BRUGIONI Ingrid</cp:lastModifiedBy>
  <dcterms:created xsi:type="dcterms:W3CDTF">2017-02-08T17:24:51Z</dcterms:created>
  <dcterms:modified xsi:type="dcterms:W3CDTF">2019-01-09T14:55:30Z</dcterms:modified>
</cp:coreProperties>
</file>